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ky\Desktop\през сост 2021\1\"/>
    </mc:Choice>
  </mc:AlternateContent>
  <bookViews>
    <workbookView xWindow="0" yWindow="0" windowWidth="23040" windowHeight="9192" tabRatio="918" firstSheet="12" activeTab="21"/>
  </bookViews>
  <sheets>
    <sheet name="6А класс Сош 7" sheetId="2" r:id="rId1"/>
    <sheet name="6Б класс Сош 7 " sheetId="48" r:id="rId2"/>
    <sheet name="6В класс Сош 7 " sheetId="49" r:id="rId3"/>
    <sheet name="6Гкласс Сош 7" sheetId="63" r:id="rId4"/>
    <sheet name="6Д класс Сош 7" sheetId="65" r:id="rId5"/>
    <sheet name="6Е класс Сош 7" sheetId="66" r:id="rId6"/>
    <sheet name="7А класс Сош 7  " sheetId="50" r:id="rId7"/>
    <sheet name="7Б класс Сош 7 " sheetId="59" r:id="rId8"/>
    <sheet name="7В класс Сош 7 " sheetId="60" r:id="rId9"/>
    <sheet name="7Г класс Сош 7" sheetId="67" r:id="rId10"/>
    <sheet name="8А класс Сош 7  " sheetId="53" r:id="rId11"/>
    <sheet name="8Б класс Сош 7 " sheetId="54" r:id="rId12"/>
    <sheet name="8В класс Сош 7  " sheetId="64" r:id="rId13"/>
    <sheet name="8Г класс Сош 7" sheetId="68" r:id="rId14"/>
    <sheet name="9А класс Сош 7 " sheetId="55" r:id="rId15"/>
    <sheet name="9Б класс Сош 7 " sheetId="56" r:id="rId16"/>
    <sheet name="9В класс Сош 7" sheetId="61" r:id="rId17"/>
    <sheet name="9Г класс Сош 7" sheetId="69" r:id="rId18"/>
    <sheet name="10А класс Сош 7 " sheetId="57" r:id="rId19"/>
    <sheet name="10Б класс Сош 7" sheetId="70" r:id="rId20"/>
    <sheet name="11А класс Сош 7" sheetId="58" r:id="rId21"/>
    <sheet name="11Б класс Сош 7" sheetId="71" r:id="rId22"/>
  </sheets>
  <calcPr calcId="162913"/>
</workbook>
</file>

<file path=xl/calcChain.xml><?xml version="1.0" encoding="utf-8"?>
<calcChain xmlns="http://schemas.openxmlformats.org/spreadsheetml/2006/main">
  <c r="H13" i="71" l="1"/>
  <c r="H13" i="58"/>
  <c r="D21" i="71"/>
  <c r="D13" i="71"/>
  <c r="D21" i="58"/>
  <c r="D13" i="58"/>
  <c r="D21" i="70"/>
  <c r="D13" i="70"/>
  <c r="D21" i="57"/>
  <c r="D13" i="57"/>
  <c r="Q6" i="69"/>
  <c r="Q7" i="69"/>
  <c r="Q8" i="69"/>
  <c r="D21" i="69"/>
  <c r="D13" i="69"/>
  <c r="Q6" i="61"/>
  <c r="Q7" i="61"/>
  <c r="Q8" i="61"/>
  <c r="D21" i="61"/>
  <c r="D13" i="61"/>
  <c r="D21" i="56"/>
  <c r="D13" i="56"/>
  <c r="D21" i="55"/>
  <c r="D13" i="55"/>
  <c r="D21" i="68"/>
  <c r="D13" i="68"/>
  <c r="D21" i="64"/>
  <c r="D13" i="64"/>
  <c r="D21" i="54"/>
  <c r="D13" i="54"/>
  <c r="D21" i="53"/>
  <c r="D13" i="53"/>
  <c r="P21" i="67"/>
  <c r="N21" i="67"/>
  <c r="H21" i="67"/>
  <c r="J21" i="67"/>
  <c r="L21" i="67"/>
  <c r="D21" i="67"/>
  <c r="D13" i="67"/>
  <c r="D21" i="60"/>
  <c r="D13" i="60"/>
  <c r="D21" i="59"/>
  <c r="D13" i="59"/>
  <c r="D21" i="50"/>
  <c r="D13" i="50"/>
  <c r="D21" i="66"/>
  <c r="D13" i="66"/>
  <c r="D21" i="65"/>
  <c r="D13" i="65"/>
  <c r="D21" i="63"/>
  <c r="D13" i="63"/>
  <c r="H13" i="63"/>
  <c r="J13" i="63"/>
  <c r="L13" i="63"/>
  <c r="N13" i="63"/>
  <c r="P13" i="63"/>
  <c r="D21" i="49"/>
  <c r="D13" i="49"/>
  <c r="D21" i="48"/>
  <c r="D13" i="48"/>
  <c r="D21" i="2"/>
  <c r="D13" i="2"/>
  <c r="H21" i="71" l="1"/>
  <c r="J21" i="71"/>
  <c r="L21" i="71"/>
  <c r="N21" i="71"/>
  <c r="P21" i="71"/>
  <c r="J13" i="71"/>
  <c r="L13" i="71"/>
  <c r="N13" i="71"/>
  <c r="P13" i="71"/>
  <c r="H21" i="58"/>
  <c r="J21" i="58"/>
  <c r="L21" i="58"/>
  <c r="N21" i="58"/>
  <c r="P21" i="58"/>
  <c r="J13" i="58"/>
  <c r="L13" i="58"/>
  <c r="N13" i="58"/>
  <c r="P13" i="58"/>
  <c r="H21" i="70"/>
  <c r="J21" i="70"/>
  <c r="L21" i="70"/>
  <c r="N21" i="70"/>
  <c r="P21" i="70"/>
  <c r="H13" i="70"/>
  <c r="J13" i="70"/>
  <c r="L13" i="70"/>
  <c r="N13" i="70"/>
  <c r="P13" i="70"/>
  <c r="H21" i="57"/>
  <c r="J21" i="57"/>
  <c r="L21" i="57"/>
  <c r="N21" i="57"/>
  <c r="P21" i="57"/>
  <c r="H13" i="57"/>
  <c r="J13" i="57"/>
  <c r="L13" i="57"/>
  <c r="N13" i="57"/>
  <c r="P13" i="57"/>
  <c r="H21" i="69"/>
  <c r="J21" i="69"/>
  <c r="L21" i="69"/>
  <c r="N21" i="69"/>
  <c r="P21" i="69"/>
  <c r="H13" i="69"/>
  <c r="J13" i="69"/>
  <c r="L13" i="69"/>
  <c r="N13" i="69"/>
  <c r="P13" i="69"/>
  <c r="H21" i="61"/>
  <c r="J21" i="61"/>
  <c r="L21" i="61"/>
  <c r="N21" i="61"/>
  <c r="P21" i="61"/>
  <c r="N13" i="61"/>
  <c r="H13" i="61"/>
  <c r="J13" i="61"/>
  <c r="L13" i="61"/>
  <c r="P13" i="61"/>
  <c r="H21" i="56"/>
  <c r="J21" i="56"/>
  <c r="L21" i="56"/>
  <c r="N21" i="56"/>
  <c r="P21" i="56"/>
  <c r="H13" i="56"/>
  <c r="J13" i="56"/>
  <c r="L13" i="56"/>
  <c r="N13" i="56"/>
  <c r="P13" i="56"/>
  <c r="H21" i="55"/>
  <c r="J21" i="55"/>
  <c r="L21" i="55"/>
  <c r="N21" i="55"/>
  <c r="P21" i="55"/>
  <c r="H13" i="55"/>
  <c r="J13" i="55"/>
  <c r="L13" i="55"/>
  <c r="M13" i="55"/>
  <c r="N13" i="55"/>
  <c r="O13" i="55"/>
  <c r="P13" i="55"/>
  <c r="H21" i="68"/>
  <c r="J21" i="68"/>
  <c r="L21" i="68"/>
  <c r="N21" i="68"/>
  <c r="P21" i="68"/>
  <c r="H13" i="68"/>
  <c r="J13" i="68"/>
  <c r="L13" i="68"/>
  <c r="N13" i="68"/>
  <c r="P13" i="68"/>
  <c r="H21" i="64"/>
  <c r="J21" i="64"/>
  <c r="L21" i="64"/>
  <c r="N21" i="64"/>
  <c r="P21" i="64"/>
  <c r="H13" i="64"/>
  <c r="J13" i="64"/>
  <c r="L13" i="64"/>
  <c r="N13" i="64"/>
  <c r="P13" i="64"/>
  <c r="H21" i="54"/>
  <c r="J21" i="54"/>
  <c r="L21" i="54"/>
  <c r="N21" i="54"/>
  <c r="P21" i="54"/>
  <c r="H13" i="54"/>
  <c r="J13" i="54"/>
  <c r="L13" i="54"/>
  <c r="N13" i="54"/>
  <c r="P13" i="54"/>
  <c r="H21" i="53"/>
  <c r="J21" i="53"/>
  <c r="L21" i="53"/>
  <c r="N21" i="53"/>
  <c r="P21" i="53"/>
  <c r="H13" i="53"/>
  <c r="J13" i="53"/>
  <c r="L13" i="53"/>
  <c r="N13" i="53"/>
  <c r="P13" i="53"/>
  <c r="H13" i="67"/>
  <c r="J13" i="67"/>
  <c r="L13" i="67"/>
  <c r="N13" i="67"/>
  <c r="P13" i="67"/>
  <c r="H21" i="60"/>
  <c r="J21" i="60"/>
  <c r="L21" i="60"/>
  <c r="N21" i="60"/>
  <c r="P21" i="60"/>
  <c r="H13" i="60"/>
  <c r="J13" i="60"/>
  <c r="L13" i="60"/>
  <c r="N13" i="60"/>
  <c r="P13" i="60"/>
  <c r="H21" i="59"/>
  <c r="J21" i="59"/>
  <c r="L21" i="59"/>
  <c r="N21" i="59"/>
  <c r="P21" i="59"/>
  <c r="H13" i="59"/>
  <c r="J13" i="59"/>
  <c r="L13" i="59"/>
  <c r="N13" i="59"/>
  <c r="P13" i="59"/>
  <c r="H21" i="50"/>
  <c r="J21" i="50"/>
  <c r="L21" i="50"/>
  <c r="N21" i="50"/>
  <c r="P21" i="50"/>
  <c r="H13" i="50"/>
  <c r="J13" i="50"/>
  <c r="L13" i="50"/>
  <c r="N13" i="50"/>
  <c r="P13" i="50"/>
  <c r="H21" i="66"/>
  <c r="J21" i="66"/>
  <c r="L21" i="66"/>
  <c r="N21" i="66"/>
  <c r="P21" i="66"/>
  <c r="H13" i="66"/>
  <c r="J13" i="66"/>
  <c r="L13" i="66"/>
  <c r="N13" i="66"/>
  <c r="P13" i="66"/>
  <c r="H21" i="65"/>
  <c r="J21" i="65"/>
  <c r="L21" i="65"/>
  <c r="N21" i="65"/>
  <c r="P21" i="65"/>
  <c r="H13" i="65"/>
  <c r="J13" i="65"/>
  <c r="L13" i="65"/>
  <c r="N13" i="65"/>
  <c r="P13" i="65"/>
  <c r="H21" i="63"/>
  <c r="J21" i="63"/>
  <c r="L21" i="63"/>
  <c r="N21" i="63"/>
  <c r="P21" i="63"/>
  <c r="H21" i="49"/>
  <c r="J21" i="49"/>
  <c r="L21" i="49"/>
  <c r="N21" i="49"/>
  <c r="P21" i="49"/>
  <c r="H13" i="49"/>
  <c r="J13" i="49"/>
  <c r="L13" i="49"/>
  <c r="N13" i="49"/>
  <c r="P13" i="49"/>
  <c r="H21" i="48"/>
  <c r="J21" i="48"/>
  <c r="L21" i="48"/>
  <c r="N21" i="48"/>
  <c r="P21" i="48"/>
  <c r="H13" i="48"/>
  <c r="J13" i="48"/>
  <c r="L13" i="48"/>
  <c r="N13" i="48"/>
  <c r="P13" i="48"/>
  <c r="H21" i="2"/>
  <c r="J21" i="2"/>
  <c r="L21" i="2"/>
  <c r="N21" i="2"/>
  <c r="P21" i="2"/>
  <c r="J13" i="2"/>
  <c r="L13" i="2"/>
  <c r="N13" i="2"/>
  <c r="P13" i="2"/>
  <c r="H13" i="2"/>
  <c r="Q9" i="61"/>
  <c r="Q10" i="61"/>
  <c r="Q11" i="61"/>
  <c r="Q14" i="61"/>
  <c r="Q15" i="61"/>
  <c r="Q16" i="61"/>
  <c r="Q17" i="61"/>
  <c r="Q18" i="61"/>
  <c r="Q19" i="61"/>
  <c r="Q11" i="56"/>
  <c r="Q10" i="56"/>
  <c r="Q9" i="56"/>
  <c r="Q8" i="56"/>
  <c r="Q7" i="56"/>
  <c r="Q6" i="56"/>
  <c r="Q11" i="59"/>
  <c r="Q10" i="49"/>
  <c r="Q21" i="61" l="1"/>
  <c r="Q13" i="61"/>
  <c r="Q13" i="56"/>
  <c r="Q19" i="71"/>
  <c r="Q18" i="71"/>
  <c r="Q17" i="71"/>
  <c r="Q16" i="71"/>
  <c r="Q15" i="71"/>
  <c r="Q14" i="71"/>
  <c r="Q11" i="71"/>
  <c r="Q10" i="71"/>
  <c r="Q9" i="71"/>
  <c r="Q8" i="71"/>
  <c r="Q7" i="71"/>
  <c r="Q6" i="71"/>
  <c r="Q19" i="70"/>
  <c r="Q18" i="70"/>
  <c r="Q17" i="70"/>
  <c r="Q16" i="70"/>
  <c r="Q15" i="70"/>
  <c r="Q14" i="70"/>
  <c r="Q11" i="70"/>
  <c r="Q10" i="70"/>
  <c r="Q9" i="70"/>
  <c r="Q8" i="70"/>
  <c r="Q7" i="70"/>
  <c r="Q6" i="70"/>
  <c r="Q19" i="69"/>
  <c r="Q18" i="69"/>
  <c r="Q17" i="69"/>
  <c r="Q16" i="69"/>
  <c r="Q15" i="69"/>
  <c r="Q14" i="69"/>
  <c r="Q11" i="69"/>
  <c r="Q10" i="69"/>
  <c r="Q9" i="69"/>
  <c r="Q19" i="68"/>
  <c r="Q18" i="68"/>
  <c r="Q17" i="68"/>
  <c r="Q16" i="68"/>
  <c r="Q15" i="68"/>
  <c r="Q14" i="68"/>
  <c r="Q11" i="68"/>
  <c r="Q10" i="68"/>
  <c r="Q9" i="68"/>
  <c r="Q8" i="68"/>
  <c r="Q7" i="68"/>
  <c r="Q6" i="68"/>
  <c r="Q19" i="67"/>
  <c r="Q18" i="67"/>
  <c r="Q17" i="67"/>
  <c r="Q16" i="67"/>
  <c r="Q15" i="67"/>
  <c r="Q14" i="67"/>
  <c r="Q11" i="67"/>
  <c r="Q10" i="67"/>
  <c r="Q9" i="67"/>
  <c r="Q8" i="67"/>
  <c r="Q7" i="67"/>
  <c r="Q6" i="67"/>
  <c r="Q19" i="66"/>
  <c r="Q18" i="66"/>
  <c r="Q17" i="66"/>
  <c r="Q16" i="66"/>
  <c r="Q15" i="66"/>
  <c r="Q14" i="66"/>
  <c r="Q11" i="66"/>
  <c r="Q10" i="66"/>
  <c r="Q9" i="66"/>
  <c r="Q8" i="66"/>
  <c r="Q7" i="66"/>
  <c r="Q6" i="66"/>
  <c r="Q13" i="71" l="1"/>
  <c r="Q13" i="70"/>
  <c r="Q13" i="67"/>
  <c r="Q13" i="66"/>
  <c r="Q21" i="71"/>
  <c r="Q21" i="70"/>
  <c r="Q21" i="69"/>
  <c r="Q13" i="69"/>
  <c r="Q22" i="61"/>
  <c r="Q21" i="68"/>
  <c r="Q13" i="68"/>
  <c r="Q21" i="67"/>
  <c r="Q22" i="67" s="1"/>
  <c r="Q21" i="66"/>
  <c r="Q19" i="65"/>
  <c r="Q18" i="65"/>
  <c r="Q17" i="65"/>
  <c r="Q16" i="65"/>
  <c r="Q15" i="65"/>
  <c r="Q14" i="65"/>
  <c r="Q11" i="65"/>
  <c r="Q10" i="65"/>
  <c r="Q9" i="65"/>
  <c r="Q8" i="65"/>
  <c r="Q7" i="65"/>
  <c r="Q6" i="65"/>
  <c r="Q22" i="71" l="1"/>
  <c r="Q22" i="70"/>
  <c r="Q22" i="66"/>
  <c r="Q22" i="69"/>
  <c r="Q22" i="68"/>
  <c r="Q21" i="65"/>
  <c r="Q13" i="65"/>
  <c r="Q19" i="63"/>
  <c r="Q18" i="63"/>
  <c r="Q17" i="63"/>
  <c r="Q16" i="63"/>
  <c r="Q15" i="63"/>
  <c r="Q14" i="63"/>
  <c r="Q11" i="63"/>
  <c r="Q10" i="63"/>
  <c r="Q9" i="63"/>
  <c r="Q8" i="63"/>
  <c r="Q7" i="63"/>
  <c r="Q6" i="63"/>
  <c r="Q13" i="63" l="1"/>
  <c r="Q22" i="65"/>
  <c r="Q21" i="63"/>
  <c r="Q19" i="64"/>
  <c r="Q18" i="64"/>
  <c r="Q17" i="64"/>
  <c r="Q16" i="64"/>
  <c r="Q15" i="64"/>
  <c r="Q14" i="64"/>
  <c r="Q11" i="64"/>
  <c r="Q10" i="64"/>
  <c r="Q9" i="64"/>
  <c r="Q8" i="64"/>
  <c r="Q7" i="64"/>
  <c r="Q6" i="64"/>
  <c r="Q22" i="63" l="1"/>
  <c r="Q21" i="64"/>
  <c r="Q13" i="64"/>
  <c r="Q19" i="60"/>
  <c r="Q18" i="60"/>
  <c r="Q17" i="60"/>
  <c r="Q16" i="60"/>
  <c r="Q15" i="60"/>
  <c r="Q14" i="60"/>
  <c r="Q11" i="60"/>
  <c r="Q10" i="60"/>
  <c r="Q9" i="60"/>
  <c r="Q8" i="60"/>
  <c r="Q7" i="60"/>
  <c r="Q6" i="60"/>
  <c r="Q19" i="59"/>
  <c r="Q18" i="59"/>
  <c r="Q17" i="59"/>
  <c r="Q16" i="59"/>
  <c r="Q15" i="59"/>
  <c r="Q14" i="59"/>
  <c r="Q10" i="59"/>
  <c r="Q9" i="59"/>
  <c r="Q8" i="59"/>
  <c r="Q7" i="59"/>
  <c r="Q6" i="59"/>
  <c r="Q22" i="64" l="1"/>
  <c r="Q13" i="60"/>
  <c r="Q21" i="60"/>
  <c r="Q21" i="59"/>
  <c r="Q13" i="59"/>
  <c r="Q19" i="58"/>
  <c r="Q18" i="58"/>
  <c r="Q17" i="58"/>
  <c r="Q16" i="58"/>
  <c r="Q15" i="58"/>
  <c r="Q14" i="58"/>
  <c r="Q11" i="58"/>
  <c r="Q10" i="58"/>
  <c r="Q9" i="58"/>
  <c r="Q8" i="58"/>
  <c r="Q7" i="58"/>
  <c r="Q6" i="58"/>
  <c r="Q19" i="57"/>
  <c r="Q18" i="57"/>
  <c r="Q17" i="57"/>
  <c r="Q16" i="57"/>
  <c r="Q15" i="57"/>
  <c r="Q14" i="57"/>
  <c r="Q11" i="57"/>
  <c r="Q10" i="57"/>
  <c r="Q9" i="57"/>
  <c r="Q8" i="57"/>
  <c r="Q7" i="57"/>
  <c r="Q6" i="57"/>
  <c r="Q19" i="56"/>
  <c r="Q18" i="56"/>
  <c r="Q17" i="56"/>
  <c r="Q16" i="56"/>
  <c r="Q15" i="56"/>
  <c r="Q14" i="56"/>
  <c r="Q19" i="55"/>
  <c r="Q18" i="55"/>
  <c r="Q17" i="55"/>
  <c r="Q16" i="55"/>
  <c r="Q15" i="55"/>
  <c r="Q14" i="55"/>
  <c r="Q11" i="55"/>
  <c r="Q10" i="55"/>
  <c r="Q9" i="55"/>
  <c r="Q8" i="55"/>
  <c r="Q7" i="55"/>
  <c r="Q6" i="55"/>
  <c r="Q19" i="54"/>
  <c r="Q18" i="54"/>
  <c r="Q17" i="54"/>
  <c r="Q16" i="54"/>
  <c r="Q15" i="54"/>
  <c r="Q14" i="54"/>
  <c r="Q11" i="54"/>
  <c r="Q10" i="54"/>
  <c r="Q9" i="54"/>
  <c r="Q8" i="54"/>
  <c r="Q7" i="54"/>
  <c r="Q6" i="54"/>
  <c r="Q19" i="53"/>
  <c r="Q18" i="53"/>
  <c r="Q17" i="53"/>
  <c r="Q16" i="53"/>
  <c r="Q15" i="53"/>
  <c r="Q14" i="53"/>
  <c r="Q11" i="53"/>
  <c r="Q10" i="53"/>
  <c r="Q9" i="53"/>
  <c r="Q8" i="53"/>
  <c r="Q7" i="53"/>
  <c r="Q6" i="53"/>
  <c r="Q19" i="50"/>
  <c r="Q18" i="50"/>
  <c r="Q17" i="50"/>
  <c r="Q16" i="50"/>
  <c r="Q15" i="50"/>
  <c r="Q14" i="50"/>
  <c r="Q11" i="50"/>
  <c r="Q10" i="50"/>
  <c r="Q9" i="50"/>
  <c r="Q8" i="50"/>
  <c r="Q7" i="50"/>
  <c r="Q6" i="50"/>
  <c r="Q13" i="54" l="1"/>
  <c r="Q13" i="53"/>
  <c r="Q13" i="55"/>
  <c r="Q21" i="58"/>
  <c r="Q13" i="58"/>
  <c r="Q21" i="57"/>
  <c r="Q13" i="57"/>
  <c r="Q21" i="56"/>
  <c r="Q21" i="55"/>
  <c r="Q21" i="54"/>
  <c r="Q21" i="53"/>
  <c r="Q22" i="60"/>
  <c r="Q22" i="59"/>
  <c r="Q21" i="50"/>
  <c r="Q13" i="50"/>
  <c r="Q19" i="49"/>
  <c r="Q18" i="49"/>
  <c r="Q17" i="49"/>
  <c r="Q16" i="49"/>
  <c r="Q15" i="49"/>
  <c r="Q14" i="49"/>
  <c r="Q11" i="49"/>
  <c r="Q9" i="49"/>
  <c r="Q8" i="49"/>
  <c r="Q7" i="49"/>
  <c r="Q6" i="49"/>
  <c r="Q19" i="48"/>
  <c r="Q18" i="48"/>
  <c r="Q17" i="48"/>
  <c r="Q16" i="48"/>
  <c r="Q15" i="48"/>
  <c r="Q14" i="48"/>
  <c r="Q11" i="48"/>
  <c r="Q10" i="48"/>
  <c r="Q9" i="48"/>
  <c r="Q8" i="48"/>
  <c r="Q7" i="48"/>
  <c r="Q6" i="48"/>
  <c r="Q6" i="2"/>
  <c r="Q7" i="2"/>
  <c r="Q8" i="2"/>
  <c r="Q9" i="2"/>
  <c r="Q10" i="2"/>
  <c r="Q11" i="2"/>
  <c r="Q14" i="2"/>
  <c r="Q15" i="2"/>
  <c r="Q16" i="2"/>
  <c r="Q17" i="2"/>
  <c r="Q18" i="2"/>
  <c r="Q19" i="2"/>
  <c r="Q22" i="54" l="1"/>
  <c r="Q22" i="53"/>
  <c r="Q22" i="55"/>
  <c r="Q22" i="58"/>
  <c r="Q22" i="57"/>
  <c r="Q22" i="50"/>
  <c r="Q21" i="48"/>
  <c r="Q13" i="48"/>
  <c r="Q21" i="2"/>
  <c r="Q13" i="2"/>
  <c r="Q13" i="49"/>
  <c r="Q21" i="49"/>
  <c r="Q22" i="48" l="1"/>
  <c r="Q22" i="2"/>
  <c r="Q22" i="49"/>
</calcChain>
</file>

<file path=xl/sharedStrings.xml><?xml version="1.0" encoding="utf-8"?>
<sst xmlns="http://schemas.openxmlformats.org/spreadsheetml/2006/main" count="2102" uniqueCount="521">
  <si>
    <t>Занятое место в муниципальном этапе</t>
  </si>
  <si>
    <t>Плавание</t>
  </si>
  <si>
    <t>Ф.И.О.</t>
  </si>
  <si>
    <t>№ п/п</t>
  </si>
  <si>
    <t>1 дев.</t>
  </si>
  <si>
    <t>Приложение 6</t>
  </si>
  <si>
    <t>Спортивное многоборье</t>
  </si>
  <si>
    <t>Подъем туловища                        (юн., дев.)</t>
  </si>
  <si>
    <t>Творческий конкурс</t>
  </si>
  <si>
    <t>Теоритический конкурс</t>
  </si>
  <si>
    <t>Бадминтон</t>
  </si>
  <si>
    <t>Мини-футбол</t>
  </si>
  <si>
    <t>Настольный теннис</t>
  </si>
  <si>
    <t>Уличный баскетбол</t>
  </si>
  <si>
    <t>Шахматы</t>
  </si>
  <si>
    <t>Бег 1000 м,                                             (юн., дев.)</t>
  </si>
  <si>
    <t>Прыжок в длину, см                        (юн., дев.)</t>
  </si>
  <si>
    <t>Наклон вперед, см                           (юн., дев.)</t>
  </si>
  <si>
    <t>2 дев.</t>
  </si>
  <si>
    <t>3 дев.</t>
  </si>
  <si>
    <t>4 дев.</t>
  </si>
  <si>
    <t>результат</t>
  </si>
  <si>
    <t>очки</t>
  </si>
  <si>
    <t>СУММА:</t>
  </si>
  <si>
    <t>ИТОГО</t>
  </si>
  <si>
    <t>Дополнительные виды программы регионального этапа Президентских состязаний, в которых класс-команда примет участие: ________________</t>
  </si>
  <si>
    <t>Оценочная таблица для участия в краевых спортивно-оздоровительных соревнований  «Президентские состязания» среди общеобразовательных школ Краснодарского края</t>
  </si>
  <si>
    <t>25</t>
  </si>
  <si>
    <t>9,6</t>
  </si>
  <si>
    <t>9,7</t>
  </si>
  <si>
    <t>9,3</t>
  </si>
  <si>
    <t>9,4</t>
  </si>
  <si>
    <t>14</t>
  </si>
  <si>
    <t>15</t>
  </si>
  <si>
    <t>Эстафетный бег</t>
  </si>
  <si>
    <t>9,0</t>
  </si>
  <si>
    <t>9,1</t>
  </si>
  <si>
    <t>169</t>
  </si>
  <si>
    <t>5 дев.</t>
  </si>
  <si>
    <t>6 дев.</t>
  </si>
  <si>
    <t>7 дев.</t>
  </si>
  <si>
    <t>8 дев.</t>
  </si>
  <si>
    <t xml:space="preserve">1 юн. </t>
  </si>
  <si>
    <t xml:space="preserve">2 юн. </t>
  </si>
  <si>
    <t xml:space="preserve">3 юн. </t>
  </si>
  <si>
    <t>4 юн.</t>
  </si>
  <si>
    <t xml:space="preserve">5 юн. </t>
  </si>
  <si>
    <t xml:space="preserve">6 юн. </t>
  </si>
  <si>
    <t>7 юн.</t>
  </si>
  <si>
    <t xml:space="preserve">8 юн. </t>
  </si>
  <si>
    <t>Челночный бег 3х10</t>
  </si>
  <si>
    <t>Подтягивание на перекладине (юн.)                                                                                        Сгибание рук (дев.)</t>
  </si>
  <si>
    <t>5.36,0</t>
  </si>
  <si>
    <t>5.40,0</t>
  </si>
  <si>
    <t>5.20,0</t>
  </si>
  <si>
    <t>5.48,0</t>
  </si>
  <si>
    <t>3.50,0</t>
  </si>
  <si>
    <t>4.17,0</t>
  </si>
  <si>
    <t>4.38,0</t>
  </si>
  <si>
    <t>5.06,0</t>
  </si>
  <si>
    <t>5.10,0</t>
  </si>
  <si>
    <t>9,5</t>
  </si>
  <si>
    <t>8,9</t>
  </si>
  <si>
    <t>8,8</t>
  </si>
  <si>
    <t>8,7</t>
  </si>
  <si>
    <t>8,2</t>
  </si>
  <si>
    <t>27</t>
  </si>
  <si>
    <t>8,6</t>
  </si>
  <si>
    <t>5.02,0</t>
  </si>
  <si>
    <t>26</t>
  </si>
  <si>
    <t>5.30,0</t>
  </si>
  <si>
    <t>4.41,0</t>
  </si>
  <si>
    <t>21</t>
  </si>
  <si>
    <t>Бег 60 м.(сек)</t>
  </si>
  <si>
    <t>9,2</t>
  </si>
  <si>
    <t>176</t>
  </si>
  <si>
    <t>4.40,0</t>
  </si>
  <si>
    <t>5.05,0</t>
  </si>
  <si>
    <t>4.52,0</t>
  </si>
  <si>
    <t>4.48,0</t>
  </si>
  <si>
    <t>8,3</t>
  </si>
  <si>
    <t>8,5</t>
  </si>
  <si>
    <t>23</t>
  </si>
  <si>
    <t>172</t>
  </si>
  <si>
    <t>174</t>
  </si>
  <si>
    <t>9,8</t>
  </si>
  <si>
    <t>3.53,0</t>
  </si>
  <si>
    <t>8,1</t>
  </si>
  <si>
    <t>4.03,0</t>
  </si>
  <si>
    <t>4.55,0</t>
  </si>
  <si>
    <t>4.45,0</t>
  </si>
  <si>
    <t>4.13,0</t>
  </si>
  <si>
    <t>7,8</t>
  </si>
  <si>
    <t>3.46,0</t>
  </si>
  <si>
    <t>3.44,0</t>
  </si>
  <si>
    <t>8,0</t>
  </si>
  <si>
    <t>3.58,0</t>
  </si>
  <si>
    <t>7,9</t>
  </si>
  <si>
    <t>3.30,0</t>
  </si>
  <si>
    <t>7,6</t>
  </si>
  <si>
    <t>35</t>
  </si>
  <si>
    <t>30</t>
  </si>
  <si>
    <t>3.57,0</t>
  </si>
  <si>
    <t>4.05,0</t>
  </si>
  <si>
    <t>3.39,0</t>
  </si>
  <si>
    <t>3.09,0</t>
  </si>
  <si>
    <t>4.22,0</t>
  </si>
  <si>
    <t>3.40,0</t>
  </si>
  <si>
    <t>7,7</t>
  </si>
  <si>
    <t>4.28,0</t>
  </si>
  <si>
    <t>7,5</t>
  </si>
  <si>
    <t>3.35,0</t>
  </si>
  <si>
    <t>33</t>
  </si>
  <si>
    <t>190</t>
  </si>
  <si>
    <t>4.15,0</t>
  </si>
  <si>
    <t>4.19,0</t>
  </si>
  <si>
    <t>4.56,0</t>
  </si>
  <si>
    <t>Бег 100 м</t>
  </si>
  <si>
    <t>4.02,0</t>
  </si>
  <si>
    <t>4.00,0</t>
  </si>
  <si>
    <t>3.48,0</t>
  </si>
  <si>
    <t>32</t>
  </si>
  <si>
    <t>189</t>
  </si>
  <si>
    <t>192</t>
  </si>
  <si>
    <t>Бег 100 м.(сек)</t>
  </si>
  <si>
    <t>28</t>
  </si>
  <si>
    <t>210</t>
  </si>
  <si>
    <t>204</t>
  </si>
  <si>
    <t>Колесников Игорь Владимирович</t>
  </si>
  <si>
    <t>Соколов Александр Сергеевич</t>
  </si>
  <si>
    <t>Савчук Тимур Валентинович</t>
  </si>
  <si>
    <t>Мушарапов Ринат Ильдарович</t>
  </si>
  <si>
    <t>Мандриков Вячеслав Дмитриевич</t>
  </si>
  <si>
    <t>3.12,0</t>
  </si>
  <si>
    <t>Люберанский Дмитрий</t>
  </si>
  <si>
    <t>1 дев.+A6:Z23A6A6:Z22</t>
  </si>
  <si>
    <t>Газимянов Ильдар Ришатович</t>
  </si>
  <si>
    <t>результаты команды города - курорта Сочи, МОБУ СОШ № 7, класс  6 А</t>
  </si>
  <si>
    <t>результаты команды города - курорта Сочи, МОБУ СОШ № 7, класс  6 Б</t>
  </si>
  <si>
    <t>результаты команды города - курорта Сочи, МОБУ СОШ № 7, класс  6 В</t>
  </si>
  <si>
    <t>результаты команды города - курорта Сочи, МОБУ СОШ № 7, класс  7 А</t>
  </si>
  <si>
    <t>результаты команды города - курорта Сочи, МОБУ СОШ № 7, класс  7 Б</t>
  </si>
  <si>
    <t>результаты команды города - курорта Сочи, МОБУ СОШ № 7, класс  7 В</t>
  </si>
  <si>
    <t>результаты команды города - курорта Сочи, МОБУ СОШ № 7, класс  8 А</t>
  </si>
  <si>
    <t>результаты команды города - курорта Сочи, МОБУ СОШ № 7, класс  8 Б</t>
  </si>
  <si>
    <t>результаты команды города - курорта Сочи, МОБУ СОШ № 7, класс  8 В</t>
  </si>
  <si>
    <t>результаты команды города - курорта Сочи, МОБУ СОШ № 7, класс  9 А</t>
  </si>
  <si>
    <t>результаты команды города - курорта Сочи, МОБУ СОШ № 7, класс  9 Б</t>
  </si>
  <si>
    <t>результаты команды города - курорта Сочи, МОБУ СОШ № 7, класс  9 В</t>
  </si>
  <si>
    <t>результаты команды города - курорта Сочи, МОБУ СОШ № 7, класс  10 А</t>
  </si>
  <si>
    <t>результаты команды города - курорта Сочи, МОБУ СОШ № 7, класс  11 А</t>
  </si>
  <si>
    <t>результаты команды города - курорта Сочи, МОБУ СОШ № 7, класс  6 Г</t>
  </si>
  <si>
    <t>результаты команды города - курорта Сочи, МОБУ СОШ № 7, класс  6 Д</t>
  </si>
  <si>
    <t>Директор МОБУ СОШ № 7 им. А.П. Москвина</t>
  </si>
  <si>
    <t>И.В. Тлехас</t>
  </si>
  <si>
    <t>результаты команды города - курорта Сочи, МОБУ СОШ № 7, класс  6 Е</t>
  </si>
  <si>
    <t>результаты команды города - курорта Сочи, МОБУ СОШ № 7, класс  7 Г</t>
  </si>
  <si>
    <t>результаты команды города - курорта Сочи, МОБУ СОШ № 7, класс  8 Г</t>
  </si>
  <si>
    <t>результаты команды города - курорта Сочи, МОБУ СОШ № 7, класс  9 Г</t>
  </si>
  <si>
    <t>результаты команды города - курорта Сочи, МОБУ СОШ № 7, класс  10 Б</t>
  </si>
  <si>
    <t>результаты команды города - курорта Сочи, МОБУ СОШ № 7, класс  11 Б</t>
  </si>
  <si>
    <t>Бендюк Богдан</t>
  </si>
  <si>
    <t>Зюзько Артем</t>
  </si>
  <si>
    <t>Кармазин Дмитрий</t>
  </si>
  <si>
    <t>Харченко Давид</t>
  </si>
  <si>
    <t>Яковлев Владислав</t>
  </si>
  <si>
    <t>4.25,0</t>
  </si>
  <si>
    <t>Ристич Алексей</t>
  </si>
  <si>
    <t>Гросу Юлия</t>
  </si>
  <si>
    <t>Калашникова Мария</t>
  </si>
  <si>
    <t>Титова Анастасия</t>
  </si>
  <si>
    <t>Щербинина Дарья</t>
  </si>
  <si>
    <t>Вискер Кира</t>
  </si>
  <si>
    <t>Ярыгина Виктория</t>
  </si>
  <si>
    <t>Антипова Олеся</t>
  </si>
  <si>
    <t>Коровякова Марьяна</t>
  </si>
  <si>
    <t>Бударина Яна</t>
  </si>
  <si>
    <t>Аванян Сабина</t>
  </si>
  <si>
    <t>Чурикова Амели</t>
  </si>
  <si>
    <t>Винокурова Анастасия</t>
  </si>
  <si>
    <t>Ангелатос Анастасия</t>
  </si>
  <si>
    <t>Гювелян Тамара</t>
  </si>
  <si>
    <t>Давудова Милана</t>
  </si>
  <si>
    <t>Мурашнёва Дарья</t>
  </si>
  <si>
    <t>Разгонюк Анастасия</t>
  </si>
  <si>
    <t>Шмигельская Эвелина</t>
  </si>
  <si>
    <t>Зотенко Виктор</t>
  </si>
  <si>
    <t>Казанцев Кирилл</t>
  </si>
  <si>
    <t>Куталадзе Руслан</t>
  </si>
  <si>
    <t>Нестеров Феликс</t>
  </si>
  <si>
    <t>Пасюков Умар</t>
  </si>
  <si>
    <t>Сеитов Валентин</t>
  </si>
  <si>
    <t>Аветисян Арина Романовна</t>
  </si>
  <si>
    <t>Барагунова Самира Салимовна</t>
  </si>
  <si>
    <t>Дымова Наталья Дмитриевна</t>
  </si>
  <si>
    <t>Капустина Даниила Сергеевна</t>
  </si>
  <si>
    <t>Мухамадиева Александра Сергеевна</t>
  </si>
  <si>
    <t>Пруцакова Дарья Алексеевна</t>
  </si>
  <si>
    <t>Бескровный Григорий Сергеевич</t>
  </si>
  <si>
    <t>Иванов Савелий Алексеевич</t>
  </si>
  <si>
    <t>Ребогов Ярослав Олегович</t>
  </si>
  <si>
    <t>Шевченко Вадим Денисович</t>
  </si>
  <si>
    <t>Шевченко Иван Денисович</t>
  </si>
  <si>
    <t>Шония Руслан Русгенович</t>
  </si>
  <si>
    <t>Волощук Дарья</t>
  </si>
  <si>
    <t>Дельва Валентина</t>
  </si>
  <si>
    <t>Друзина Диана</t>
  </si>
  <si>
    <t>Сыревич София</t>
  </si>
  <si>
    <t>Уварова Екатерина</t>
  </si>
  <si>
    <t>Петрова Карина</t>
  </si>
  <si>
    <t>Карпов Никита</t>
  </si>
  <si>
    <t>Митрошкин Георгий</t>
  </si>
  <si>
    <t>Рудоманов Кирилл</t>
  </si>
  <si>
    <t>Хвалибота Максим</t>
  </si>
  <si>
    <t>Сахаров Михаил</t>
  </si>
  <si>
    <t>Пимонов Александр</t>
  </si>
  <si>
    <t>Алексеева Валерия</t>
  </si>
  <si>
    <t>Григорьева Серафима</t>
  </si>
  <si>
    <t>Гросу Анна</t>
  </si>
  <si>
    <t>Керимова Камилла</t>
  </si>
  <si>
    <t>Лучкова Алина</t>
  </si>
  <si>
    <t>Титаренко София</t>
  </si>
  <si>
    <t>Лефтериади Константин</t>
  </si>
  <si>
    <t>Платонов Кирилл</t>
  </si>
  <si>
    <t>Федунь Богдан</t>
  </si>
  <si>
    <t>Хохлов Григорий</t>
  </si>
  <si>
    <t>Александров Богдан</t>
  </si>
  <si>
    <t>Катукия Зураб</t>
  </si>
  <si>
    <t>Абдуллаева Вероника</t>
  </si>
  <si>
    <t>Гричанюк Елена</t>
  </si>
  <si>
    <t>Казанцева Елизавета</t>
  </si>
  <si>
    <t>Мамина Арина</t>
  </si>
  <si>
    <t>Стрелова Лия</t>
  </si>
  <si>
    <t>Худавердян Дарина</t>
  </si>
  <si>
    <t>Кириченко Кирилл</t>
  </si>
  <si>
    <t>Ковалевский Георгий</t>
  </si>
  <si>
    <t>Кузин Илья Александрович</t>
  </si>
  <si>
    <t>Мельников Максим</t>
  </si>
  <si>
    <t>Спицын Матвей</t>
  </si>
  <si>
    <t>Хиль Денис</t>
  </si>
  <si>
    <t>Беркольц Екатерина</t>
  </si>
  <si>
    <t>Гогичаева Лана</t>
  </si>
  <si>
    <t>Зуркова Ксения</t>
  </si>
  <si>
    <t>Ортякова Екатерина</t>
  </si>
  <si>
    <t>Талагаева Александра</t>
  </si>
  <si>
    <t>Финикова Ольга</t>
  </si>
  <si>
    <t>Астрянин Савелий</t>
  </si>
  <si>
    <t>Дмитриев Алексей</t>
  </si>
  <si>
    <t>Мачкальян Константин</t>
  </si>
  <si>
    <t>Сюткин Михаил</t>
  </si>
  <si>
    <t>Цуканов Дениз</t>
  </si>
  <si>
    <t>Сарецян Сергей</t>
  </si>
  <si>
    <t>Авджян Натан</t>
  </si>
  <si>
    <t>Гиоргобиани Георгий</t>
  </si>
  <si>
    <t>Белоконь Владислав</t>
  </si>
  <si>
    <t>Шакманаев Федор</t>
  </si>
  <si>
    <t>Моллаев Арсланали</t>
  </si>
  <si>
    <t>Аракелян Арсен</t>
  </si>
  <si>
    <t>Фитье Анна</t>
  </si>
  <si>
    <t>Эрдоган Аида</t>
  </si>
  <si>
    <t>Гришаева Татьяна</t>
  </si>
  <si>
    <t>Мизина Анастасия</t>
  </si>
  <si>
    <t>Паршукова Елизавета</t>
  </si>
  <si>
    <t>Саркисян Милана</t>
  </si>
  <si>
    <t>Богданова Ксения</t>
  </si>
  <si>
    <t>Лисова Елизавета</t>
  </si>
  <si>
    <t>Некрылова Елизавета</t>
  </si>
  <si>
    <t>Соколова Полина</t>
  </si>
  <si>
    <t>Уварова Вероника</t>
  </si>
  <si>
    <t>Ушакова Мила</t>
  </si>
  <si>
    <t>Аракелян Саркис</t>
  </si>
  <si>
    <t>Кварацхелия Георгий</t>
  </si>
  <si>
    <t>Коннов Данила</t>
  </si>
  <si>
    <t>Майдан Тимур</t>
  </si>
  <si>
    <t>Серобян Иван</t>
  </si>
  <si>
    <t>Фирсов Владимир</t>
  </si>
  <si>
    <t>Вишневецкая Милана</t>
  </si>
  <si>
    <t>Зинченко София</t>
  </si>
  <si>
    <t>Куряева Елизавета</t>
  </si>
  <si>
    <t>Лиман Софья</t>
  </si>
  <si>
    <t>Эксузян Маргарита</t>
  </si>
  <si>
    <t>Авагимян Нелли</t>
  </si>
  <si>
    <t>Каверин Никита</t>
  </si>
  <si>
    <t>Леман Мартин</t>
  </si>
  <si>
    <t>Рудаченко Артем</t>
  </si>
  <si>
    <t>Савченко Вениамин</t>
  </si>
  <si>
    <t>Смородин Никита</t>
  </si>
  <si>
    <t>Зубко Дарья</t>
  </si>
  <si>
    <t>Кириллова Мария</t>
  </si>
  <si>
    <t>Кузьмина Елизавета</t>
  </si>
  <si>
    <t>Михайлова Дарья</t>
  </si>
  <si>
    <t>Реутова Анна</t>
  </si>
  <si>
    <t>Фоминых Елизавета</t>
  </si>
  <si>
    <t>Гузев Артём</t>
  </si>
  <si>
    <t>Корбов Семен</t>
  </si>
  <si>
    <t>Курцев Никита</t>
  </si>
  <si>
    <t>Мадатян Аревик</t>
  </si>
  <si>
    <t>Сушков Алексей</t>
  </si>
  <si>
    <t>Федяев Вадим</t>
  </si>
  <si>
    <t>Белых Василиса</t>
  </si>
  <si>
    <t>Ибрагимова Амина</t>
  </si>
  <si>
    <t>Гиззатулина Диана</t>
  </si>
  <si>
    <t>Павлова Анастасия</t>
  </si>
  <si>
    <t>Солнцева Виктория</t>
  </si>
  <si>
    <t>Щетинина Софья</t>
  </si>
  <si>
    <t>Куртасов Савелий</t>
  </si>
  <si>
    <t>Манукян Андрей</t>
  </si>
  <si>
    <t>Манукян Давид</t>
  </si>
  <si>
    <t>Шустов Арсений</t>
  </si>
  <si>
    <t>Мурадян Анаит</t>
  </si>
  <si>
    <t>Кузичкин Мирон</t>
  </si>
  <si>
    <t>Бурая Диана</t>
  </si>
  <si>
    <t>Захарова Арина</t>
  </si>
  <si>
    <t>Лаврова Ева</t>
  </si>
  <si>
    <t>Сафонова София</t>
  </si>
  <si>
    <t>Трошкина Арина</t>
  </si>
  <si>
    <t>Хмелевская София</t>
  </si>
  <si>
    <t>Воскресенский Антон</t>
  </si>
  <si>
    <t>Синько Илья</t>
  </si>
  <si>
    <t>Таюрский Даниил</t>
  </si>
  <si>
    <t>Чернышов Леонид</t>
  </si>
  <si>
    <t>Швыдов Кирилл</t>
  </si>
  <si>
    <t>Класс Сергей</t>
  </si>
  <si>
    <t>Власенко Дарья</t>
  </si>
  <si>
    <t>Леньшина Елизавета</t>
  </si>
  <si>
    <t>Мовсесян Мадлена</t>
  </si>
  <si>
    <t>Пичугина Диана</t>
  </si>
  <si>
    <t>Смаилова София</t>
  </si>
  <si>
    <t>Суптель Ярослава</t>
  </si>
  <si>
    <t>Аветисян Андрей</t>
  </si>
  <si>
    <t>Завьялов Артем</t>
  </si>
  <si>
    <t>Найденов Глеб</t>
  </si>
  <si>
    <t>Санжижапов Владимир</t>
  </si>
  <si>
    <t>Рыжов Илья</t>
  </si>
  <si>
    <t>Казарян Роберт</t>
  </si>
  <si>
    <t>Еремян Ния</t>
  </si>
  <si>
    <t>Жалолова Лайло</t>
  </si>
  <si>
    <t>Терпугова Екатерина</t>
  </si>
  <si>
    <t>Эмирова Алина</t>
  </si>
  <si>
    <t>Юрова Варвара</t>
  </si>
  <si>
    <t>Кузьмина Екатерина</t>
  </si>
  <si>
    <t>Иванов Кирилл</t>
  </si>
  <si>
    <t>Калижников Александр</t>
  </si>
  <si>
    <t>Терехов Артем</t>
  </si>
  <si>
    <t>Чернов Стефан</t>
  </si>
  <si>
    <t>Шахвердян Роберт</t>
  </si>
  <si>
    <t>Жалаук Давид</t>
  </si>
  <si>
    <t>Богатых Виктория</t>
  </si>
  <si>
    <t>Кроян Арина</t>
  </si>
  <si>
    <t>Лукичёва Мария</t>
  </si>
  <si>
    <t>Пронина Елизавета</t>
  </si>
  <si>
    <t>Рычагова Арина</t>
  </si>
  <si>
    <t>Саргсян Мария</t>
  </si>
  <si>
    <t>Афонов Игорь</t>
  </si>
  <si>
    <t>Беляев Вадим</t>
  </si>
  <si>
    <t>Звуков Богдан</t>
  </si>
  <si>
    <t>Кузнецов Егор</t>
  </si>
  <si>
    <t>Тёщин Ростислав</t>
  </si>
  <si>
    <t>Кумуков Азамат</t>
  </si>
  <si>
    <t>Бурмистрова Элина</t>
  </si>
  <si>
    <t>Изибаева Анжела</t>
  </si>
  <si>
    <t>Курбангалиева Азалия</t>
  </si>
  <si>
    <t>Лепихина Анастасия</t>
  </si>
  <si>
    <t>Пилавиду Мариам</t>
  </si>
  <si>
    <t>Суптель Софья</t>
  </si>
  <si>
    <t>Агишев Мирослав</t>
  </si>
  <si>
    <t>Воронцов Дмитрий</t>
  </si>
  <si>
    <t>Мухаметдинов Роман</t>
  </si>
  <si>
    <t>Шостак Михаил</t>
  </si>
  <si>
    <t>Пендюрин Константин</t>
  </si>
  <si>
    <t>Беседин Серафим</t>
  </si>
  <si>
    <t xml:space="preserve">Лазарева Виктория </t>
  </si>
  <si>
    <t>Мордовина Алина</t>
  </si>
  <si>
    <t>Панцхава Анна</t>
  </si>
  <si>
    <t>Умнова София</t>
  </si>
  <si>
    <t>Аборнева Юлия</t>
  </si>
  <si>
    <t>Кужим Дарья</t>
  </si>
  <si>
    <t>Григорьев Олег</t>
  </si>
  <si>
    <t>Костюченко Евгений</t>
  </si>
  <si>
    <t>Макаров Никита</t>
  </si>
  <si>
    <t>Славянский Андрей</t>
  </si>
  <si>
    <t>Терехов Игорь</t>
  </si>
  <si>
    <t>Худяков Игорь</t>
  </si>
  <si>
    <t>Глазова Полина</t>
  </si>
  <si>
    <t>Клюкина Алла</t>
  </si>
  <si>
    <t>Кузьмина Мария</t>
  </si>
  <si>
    <t>Тхоржевская Алена</t>
  </si>
  <si>
    <t>Цивилева Алена</t>
  </si>
  <si>
    <t>Мосия Ева</t>
  </si>
  <si>
    <t>Арутюнян Норик</t>
  </si>
  <si>
    <t>Должиков Матвей</t>
  </si>
  <si>
    <t>Жиляев Антон</t>
  </si>
  <si>
    <t>Кузнецов Максим</t>
  </si>
  <si>
    <t>Шевцов Артем</t>
  </si>
  <si>
    <t>Романов Аркадий</t>
  </si>
  <si>
    <t>Безверхая Полина</t>
  </si>
  <si>
    <t>Котенко Александра</t>
  </si>
  <si>
    <t>Пискунова Анастасия</t>
  </si>
  <si>
    <t>Прищенко Ольга</t>
  </si>
  <si>
    <t>Шарапа София</t>
  </si>
  <si>
    <t>Протасова Вероника</t>
  </si>
  <si>
    <t>Борткевич Михаил</t>
  </si>
  <si>
    <t>Данелян Георгий</t>
  </si>
  <si>
    <t>Садыков Лев</t>
  </si>
  <si>
    <t>Сапунов Иван</t>
  </si>
  <si>
    <t>Шацкий Даниил</t>
  </si>
  <si>
    <t>Прокопенко Георгий</t>
  </si>
  <si>
    <t>Галиакбарова Алексия</t>
  </si>
  <si>
    <t>Комольцева Оксана</t>
  </si>
  <si>
    <t>Маркарян Лика</t>
  </si>
  <si>
    <t>Маркарян Лия</t>
  </si>
  <si>
    <t>Урсаева Мария</t>
  </si>
  <si>
    <t>Шумейко Дарья</t>
  </si>
  <si>
    <t>Варданян Тигран</t>
  </si>
  <si>
    <t>Кадергулов Владислав</t>
  </si>
  <si>
    <t>Костюк Всеволод</t>
  </si>
  <si>
    <t>Погожев Роман</t>
  </si>
  <si>
    <t>Саркисян Артем</t>
  </si>
  <si>
    <t>Середа Захар</t>
  </si>
  <si>
    <t>4,12,0</t>
  </si>
  <si>
    <t>3.55,0</t>
  </si>
  <si>
    <t>4.20,0</t>
  </si>
  <si>
    <t>3.47,0</t>
  </si>
  <si>
    <t>3.29,0</t>
  </si>
  <si>
    <t>4.10,0</t>
  </si>
  <si>
    <t>4.12,0</t>
  </si>
  <si>
    <t>158</t>
  </si>
  <si>
    <t>3.41,0</t>
  </si>
  <si>
    <t>4.08,0</t>
  </si>
  <si>
    <t>4.30,0</t>
  </si>
  <si>
    <t>4.58,0</t>
  </si>
  <si>
    <t>29</t>
  </si>
  <si>
    <t>5.01,0</t>
  </si>
  <si>
    <t>3.21,0</t>
  </si>
  <si>
    <t>3.01,0</t>
  </si>
  <si>
    <t>3.27,0</t>
  </si>
  <si>
    <t>3.52,0</t>
  </si>
  <si>
    <t>186</t>
  </si>
  <si>
    <t>4.32,0</t>
  </si>
  <si>
    <t>3.56,0</t>
  </si>
  <si>
    <t>180</t>
  </si>
  <si>
    <t>3.06,0</t>
  </si>
  <si>
    <t>3.380,0</t>
  </si>
  <si>
    <t>184</t>
  </si>
  <si>
    <t>4.06,0</t>
  </si>
  <si>
    <t>179</t>
  </si>
  <si>
    <t>208</t>
  </si>
  <si>
    <t>3.42,0</t>
  </si>
  <si>
    <t>166</t>
  </si>
  <si>
    <t>194</t>
  </si>
  <si>
    <t>13</t>
  </si>
  <si>
    <t>3.51,0</t>
  </si>
  <si>
    <t>3.25,0</t>
  </si>
  <si>
    <t>200</t>
  </si>
  <si>
    <t>4.11,0</t>
  </si>
  <si>
    <t>4.33,0</t>
  </si>
  <si>
    <t>31</t>
  </si>
  <si>
    <t>178</t>
  </si>
  <si>
    <t>3.20,0</t>
  </si>
  <si>
    <t>3.05,0</t>
  </si>
  <si>
    <t>3.10,0</t>
  </si>
  <si>
    <t>215</t>
  </si>
  <si>
    <t>220</t>
  </si>
  <si>
    <t>3.43,0</t>
  </si>
  <si>
    <t>3.14,0</t>
  </si>
  <si>
    <t>3.32,0</t>
  </si>
  <si>
    <t>188</t>
  </si>
  <si>
    <t>3.18,0</t>
  </si>
  <si>
    <t>196</t>
  </si>
  <si>
    <t>3.17,0</t>
  </si>
  <si>
    <t>3.22,0</t>
  </si>
  <si>
    <t>3.16,0</t>
  </si>
  <si>
    <t>198</t>
  </si>
  <si>
    <t>193</t>
  </si>
  <si>
    <t>3.23,0</t>
  </si>
  <si>
    <t>203</t>
  </si>
  <si>
    <t>212</t>
  </si>
  <si>
    <t>2.53,0</t>
  </si>
  <si>
    <t>3.15,0</t>
  </si>
  <si>
    <t>3.37,0</t>
  </si>
  <si>
    <t>230</t>
  </si>
  <si>
    <t>3.45,0</t>
  </si>
  <si>
    <t>206</t>
  </si>
  <si>
    <t>3.08,0</t>
  </si>
  <si>
    <t>202</t>
  </si>
  <si>
    <t>216</t>
  </si>
  <si>
    <t>4.18,0</t>
  </si>
  <si>
    <t>3.54,0</t>
  </si>
  <si>
    <t>3.24,0</t>
  </si>
  <si>
    <t>2.56,0</t>
  </si>
  <si>
    <t>3.28,0</t>
  </si>
  <si>
    <t>234</t>
  </si>
  <si>
    <t>4.04,0</t>
  </si>
  <si>
    <t>3.33,0</t>
  </si>
  <si>
    <t>3.19,0</t>
  </si>
  <si>
    <t>218</t>
  </si>
  <si>
    <t>4.09,0</t>
  </si>
  <si>
    <t>240</t>
  </si>
  <si>
    <t>209</t>
  </si>
  <si>
    <t>3.03,0</t>
  </si>
  <si>
    <t>250</t>
  </si>
  <si>
    <t>3.31,0</t>
  </si>
  <si>
    <t>235</t>
  </si>
  <si>
    <t>4.23,0</t>
  </si>
  <si>
    <t>4.29,0</t>
  </si>
  <si>
    <t>3.38,0</t>
  </si>
  <si>
    <t>15,3</t>
  </si>
  <si>
    <t>15,6</t>
  </si>
  <si>
    <t>15,8</t>
  </si>
  <si>
    <t>15,2</t>
  </si>
  <si>
    <t>15,4</t>
  </si>
  <si>
    <t>13,8</t>
  </si>
  <si>
    <t>13,2</t>
  </si>
  <si>
    <t>13,3</t>
  </si>
  <si>
    <t>13,0</t>
  </si>
  <si>
    <t>13,9</t>
  </si>
  <si>
    <t>15,7</t>
  </si>
  <si>
    <t>15,1</t>
  </si>
  <si>
    <t>13,1</t>
  </si>
  <si>
    <t>13,5</t>
  </si>
  <si>
    <t>13,4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</si>
</sst>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2" fillId="0" borderId="4" xfId="0" applyNumberFormat="1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28" xfId="0" applyNumberFormat="1" applyFont="1" applyBorder="1" applyAlignment="1">
      <alignment horizontal="center" vertical="center" wrapText="1" shrinkToFit="1"/>
    </xf>
    <xf numFmtId="0" fontId="9" fillId="0" borderId="5" xfId="0" applyNumberFormat="1" applyFont="1" applyBorder="1" applyAlignment="1">
      <alignment horizontal="center" vertical="center" wrapText="1" shrinkToFit="1"/>
    </xf>
    <xf numFmtId="1" fontId="9" fillId="0" borderId="5" xfId="0" applyNumberFormat="1" applyFont="1" applyBorder="1" applyAlignment="1">
      <alignment horizontal="center" vertical="center" wrapText="1" shrinkToFit="1"/>
    </xf>
    <xf numFmtId="1" fontId="10" fillId="0" borderId="4" xfId="0" applyNumberFormat="1" applyFont="1" applyBorder="1" applyAlignment="1">
      <alignment horizontal="center" vertical="center"/>
    </xf>
    <xf numFmtId="47" fontId="9" fillId="0" borderId="29" xfId="0" applyNumberFormat="1" applyFont="1" applyBorder="1" applyAlignment="1">
      <alignment horizontal="center" vertical="center" wrapText="1" shrinkToFit="1"/>
    </xf>
    <xf numFmtId="0" fontId="9" fillId="0" borderId="29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center" vertical="center" wrapText="1" shrinkToFit="1"/>
    </xf>
    <xf numFmtId="0" fontId="9" fillId="0" borderId="4" xfId="0" applyNumberFormat="1" applyFont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wrapText="1" shrinkToFit="1"/>
    </xf>
    <xf numFmtId="49" fontId="9" fillId="0" borderId="3" xfId="0" applyNumberFormat="1" applyFont="1" applyBorder="1" applyAlignment="1">
      <alignment horizontal="center" vertical="center" wrapText="1" shrinkToFit="1"/>
    </xf>
    <xf numFmtId="47" fontId="9" fillId="0" borderId="30" xfId="0" applyNumberFormat="1" applyFont="1" applyBorder="1" applyAlignment="1">
      <alignment horizontal="center" vertical="center" wrapText="1" shrinkToFit="1"/>
    </xf>
    <xf numFmtId="0" fontId="9" fillId="0" borderId="30" xfId="0" applyNumberFormat="1" applyFont="1" applyBorder="1" applyAlignment="1">
      <alignment horizontal="center" vertical="center" wrapText="1" shrinkToFit="1"/>
    </xf>
    <xf numFmtId="14" fontId="9" fillId="0" borderId="28" xfId="0" applyNumberFormat="1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NumberFormat="1" applyFont="1" applyBorder="1" applyAlignment="1">
      <alignment horizontal="center" vertical="center" wrapText="1" shrinkToFit="1"/>
    </xf>
    <xf numFmtId="1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3" xfId="0" applyFont="1" applyBorder="1"/>
    <xf numFmtId="49" fontId="9" fillId="0" borderId="6" xfId="0" applyNumberFormat="1" applyFont="1" applyBorder="1" applyAlignment="1">
      <alignment horizontal="center" vertical="center" wrapText="1" shrinkToFit="1"/>
    </xf>
    <xf numFmtId="0" fontId="9" fillId="0" borderId="6" xfId="0" applyNumberFormat="1" applyFont="1" applyBorder="1" applyAlignment="1">
      <alignment horizontal="center" vertical="center" wrapText="1" shrinkToFit="1"/>
    </xf>
    <xf numFmtId="0" fontId="9" fillId="0" borderId="6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" fontId="1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/>
    <xf numFmtId="14" fontId="9" fillId="0" borderId="31" xfId="0" applyNumberFormat="1" applyFont="1" applyBorder="1" applyAlignment="1">
      <alignment horizontal="center" vertical="center" wrapText="1" shrinkToFit="1"/>
    </xf>
    <xf numFmtId="0" fontId="9" fillId="0" borderId="31" xfId="0" applyNumberFormat="1" applyFont="1" applyBorder="1" applyAlignment="1">
      <alignment horizontal="center" vertical="center" wrapText="1" shrinkToFit="1"/>
    </xf>
    <xf numFmtId="1" fontId="9" fillId="0" borderId="1" xfId="0" applyNumberFormat="1" applyFont="1" applyBorder="1" applyAlignment="1">
      <alignment horizontal="center" vertical="center" wrapText="1" shrinkToFit="1"/>
    </xf>
    <xf numFmtId="1" fontId="10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1" fillId="0" borderId="34" xfId="0" applyFont="1" applyBorder="1"/>
    <xf numFmtId="1" fontId="1" fillId="0" borderId="2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7" xfId="0" applyFont="1" applyBorder="1"/>
    <xf numFmtId="0" fontId="9" fillId="0" borderId="6" xfId="0" applyNumberFormat="1" applyFont="1" applyBorder="1" applyAlignment="1">
      <alignment horizontal="center" vertical="center" wrapText="1" shrinkToFit="1"/>
    </xf>
    <xf numFmtId="1" fontId="1" fillId="0" borderId="8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center" vertical="center" wrapText="1" shrinkToFit="1"/>
    </xf>
    <xf numFmtId="0" fontId="9" fillId="0" borderId="22" xfId="0" applyNumberFormat="1" applyFont="1" applyBorder="1" applyAlignment="1">
      <alignment horizontal="center" vertical="center" wrapText="1" shrinkToFit="1"/>
    </xf>
    <xf numFmtId="0" fontId="9" fillId="0" borderId="22" xfId="0" applyNumberFormat="1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9" fillId="0" borderId="22" xfId="0" applyNumberFormat="1" applyFont="1" applyBorder="1" applyAlignment="1">
      <alignment horizontal="center" vertical="center" wrapText="1" shrinkToFit="1"/>
    </xf>
    <xf numFmtId="1" fontId="10" fillId="0" borderId="7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47" fontId="9" fillId="0" borderId="43" xfId="0" applyNumberFormat="1" applyFont="1" applyBorder="1" applyAlignment="1">
      <alignment horizontal="center" vertical="center" wrapText="1" shrinkToFit="1"/>
    </xf>
    <xf numFmtId="0" fontId="9" fillId="0" borderId="43" xfId="0" applyNumberFormat="1" applyFont="1" applyBorder="1" applyAlignment="1">
      <alignment horizontal="center" vertical="center" wrapText="1" shrinkToFit="1"/>
    </xf>
    <xf numFmtId="1" fontId="10" fillId="0" borderId="36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 shrinkToFit="1"/>
    </xf>
    <xf numFmtId="47" fontId="9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47" fontId="9" fillId="0" borderId="5" xfId="0" applyNumberFormat="1" applyFont="1" applyBorder="1" applyAlignment="1">
      <alignment horizontal="center" vertical="center" wrapText="1" shrinkToFit="1"/>
    </xf>
    <xf numFmtId="1" fontId="10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4" fontId="9" fillId="0" borderId="43" xfId="0" applyNumberFormat="1" applyFont="1" applyBorder="1" applyAlignment="1">
      <alignment horizontal="center" vertical="center" wrapText="1" shrinkToFit="1"/>
    </xf>
    <xf numFmtId="0" fontId="9" fillId="0" borderId="3" xfId="0" applyNumberFormat="1" applyFont="1" applyBorder="1" applyAlignment="1">
      <alignment horizontal="center" vertical="center" wrapText="1" shrinkToFit="1"/>
    </xf>
    <xf numFmtId="0" fontId="11" fillId="0" borderId="0" xfId="0" applyFont="1" applyBorder="1"/>
    <xf numFmtId="1" fontId="8" fillId="0" borderId="0" xfId="0" applyNumberFormat="1" applyFont="1"/>
    <xf numFmtId="1" fontId="9" fillId="0" borderId="22" xfId="0" applyNumberFormat="1" applyFont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center" vertical="center" shrinkToFit="1"/>
    </xf>
    <xf numFmtId="0" fontId="10" fillId="0" borderId="30" xfId="0" applyNumberFormat="1" applyFont="1" applyBorder="1" applyAlignment="1">
      <alignment horizontal="center" vertical="center" wrapText="1" shrinkToFit="1"/>
    </xf>
    <xf numFmtId="0" fontId="8" fillId="0" borderId="0" xfId="0" applyFont="1"/>
    <xf numFmtId="0" fontId="1" fillId="0" borderId="0" xfId="0" applyFont="1" applyAlignment="1"/>
    <xf numFmtId="0" fontId="0" fillId="0" borderId="0" xfId="0" applyAlignment="1"/>
    <xf numFmtId="0" fontId="2" fillId="0" borderId="13" xfId="0" applyNumberFormat="1" applyFont="1" applyBorder="1" applyAlignment="1">
      <alignment horizontal="center" vertical="center" wrapText="1" shrinkToFit="1"/>
    </xf>
    <xf numFmtId="0" fontId="2" fillId="0" borderId="7" xfId="0" applyNumberFormat="1" applyFont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wrapText="1" shrinkToFit="1"/>
    </xf>
    <xf numFmtId="0" fontId="9" fillId="0" borderId="5" xfId="0" applyNumberFormat="1" applyFont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center" vertical="center" wrapText="1" shrinkToFit="1"/>
    </xf>
    <xf numFmtId="0" fontId="9" fillId="0" borderId="3" xfId="0" applyNumberFormat="1" applyFont="1" applyBorder="1" applyAlignment="1">
      <alignment horizontal="center" vertical="center" wrapText="1" shrinkToFi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vertical="center" wrapText="1" shrinkToFit="1"/>
    </xf>
    <xf numFmtId="0" fontId="9" fillId="0" borderId="7" xfId="0" applyNumberFormat="1" applyFont="1" applyBorder="1" applyAlignment="1">
      <alignment horizontal="center" vertical="center" wrapText="1" shrinkToFit="1"/>
    </xf>
    <xf numFmtId="0" fontId="9" fillId="0" borderId="6" xfId="0" applyNumberFormat="1" applyFont="1" applyBorder="1" applyAlignment="1">
      <alignment horizontal="center" vertical="center" wrapText="1" shrinkToFit="1"/>
    </xf>
    <xf numFmtId="0" fontId="9" fillId="0" borderId="14" xfId="0" applyNumberFormat="1" applyFont="1" applyBorder="1" applyAlignment="1">
      <alignment horizontal="center" vertical="center" wrapText="1" shrinkToFit="1"/>
    </xf>
    <xf numFmtId="0" fontId="9" fillId="0" borderId="15" xfId="0" applyNumberFormat="1" applyFont="1" applyBorder="1" applyAlignment="1">
      <alignment horizontal="center" vertical="center" wrapText="1" shrinkToFit="1"/>
    </xf>
    <xf numFmtId="0" fontId="9" fillId="0" borderId="16" xfId="0" applyNumberFormat="1" applyFont="1" applyBorder="1" applyAlignment="1">
      <alignment horizontal="center" vertical="center" wrapText="1" shrinkToFit="1"/>
    </xf>
    <xf numFmtId="0" fontId="2" fillId="0" borderId="19" xfId="0" applyNumberFormat="1" applyFont="1" applyBorder="1" applyAlignment="1">
      <alignment horizontal="center" vertical="center" wrapText="1" shrinkToFit="1"/>
    </xf>
    <xf numFmtId="0" fontId="2" fillId="0" borderId="20" xfId="0" applyNumberFormat="1" applyFont="1" applyBorder="1" applyAlignment="1">
      <alignment horizontal="center" vertical="center" wrapText="1" shrinkToFit="1"/>
    </xf>
    <xf numFmtId="0" fontId="2" fillId="0" borderId="21" xfId="0" applyNumberFormat="1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textRotation="90" wrapText="1" shrinkToFit="1"/>
    </xf>
    <xf numFmtId="0" fontId="2" fillId="0" borderId="24" xfId="0" applyFont="1" applyBorder="1" applyAlignment="1">
      <alignment horizontal="center" textRotation="90" wrapText="1" shrinkToFi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textRotation="90" wrapText="1" shrinkToFit="1"/>
    </xf>
    <xf numFmtId="0" fontId="6" fillId="0" borderId="24" xfId="0" applyFont="1" applyBorder="1" applyAlignment="1">
      <alignment horizontal="center" textRotation="90" wrapText="1" shrinkToFit="1"/>
    </xf>
    <xf numFmtId="0" fontId="2" fillId="0" borderId="22" xfId="0" applyFont="1" applyBorder="1" applyAlignment="1">
      <alignment horizontal="center" textRotation="90" wrapText="1" shrinkToFit="1"/>
    </xf>
    <xf numFmtId="0" fontId="2" fillId="0" borderId="7" xfId="0" applyFont="1" applyBorder="1" applyAlignment="1">
      <alignment horizontal="center" textRotation="90" wrapText="1" shrinkToFit="1"/>
    </xf>
    <xf numFmtId="0" fontId="1" fillId="0" borderId="0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 wrapText="1" shrinkToFit="1"/>
    </xf>
    <xf numFmtId="0" fontId="2" fillId="0" borderId="15" xfId="0" applyNumberFormat="1" applyFont="1" applyBorder="1" applyAlignment="1">
      <alignment horizontal="center" vertical="center" wrapText="1" shrinkToFit="1"/>
    </xf>
    <xf numFmtId="0" fontId="2" fillId="0" borderId="16" xfId="0" applyNumberFormat="1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wrapText="1"/>
    </xf>
    <xf numFmtId="0" fontId="1" fillId="0" borderId="36" xfId="0" applyFont="1" applyBorder="1" applyAlignment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40" xfId="0" applyBorder="1" applyAlignment="1"/>
    <xf numFmtId="0" fontId="0" fillId="0" borderId="41" xfId="0" applyBorder="1" applyAlignment="1"/>
    <xf numFmtId="0" fontId="0" fillId="0" borderId="34" xfId="0" applyBorder="1" applyAlignment="1"/>
    <xf numFmtId="0" fontId="0" fillId="0" borderId="0" xfId="0" applyBorder="1" applyAlignment="1"/>
    <xf numFmtId="0" fontId="0" fillId="0" borderId="35" xfId="0" applyBorder="1" applyAlignment="1"/>
    <xf numFmtId="0" fontId="2" fillId="0" borderId="22" xfId="0" applyNumberFormat="1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/>
    <xf numFmtId="0" fontId="9" fillId="0" borderId="22" xfId="0" applyNumberFormat="1" applyFont="1" applyBorder="1" applyAlignment="1">
      <alignment horizontal="center" vertical="center" wrapText="1" shrinkToFit="1"/>
    </xf>
    <xf numFmtId="0" fontId="9" fillId="0" borderId="32" xfId="0" applyNumberFormat="1" applyFont="1" applyBorder="1" applyAlignment="1">
      <alignment horizontal="center" vertical="center" wrapText="1" shrinkToFit="1"/>
    </xf>
    <xf numFmtId="0" fontId="2" fillId="0" borderId="33" xfId="0" applyNumberFormat="1" applyFont="1" applyBorder="1" applyAlignment="1">
      <alignment horizontal="center" vertical="center" wrapText="1" shrinkToFi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textRotation="90" wrapText="1" shrinkToFit="1"/>
    </xf>
    <xf numFmtId="0" fontId="1" fillId="0" borderId="2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 wrapText="1" shrinkToFit="1"/>
    </xf>
    <xf numFmtId="0" fontId="9" fillId="0" borderId="35" xfId="0" applyNumberFormat="1" applyFont="1" applyBorder="1" applyAlignment="1">
      <alignment horizontal="center" vertical="center" wrapText="1" shrinkToFit="1"/>
    </xf>
    <xf numFmtId="0" fontId="9" fillId="0" borderId="42" xfId="0" applyNumberFormat="1" applyFont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center" vertical="center" wrapText="1" shrinkToFit="1"/>
    </xf>
    <xf numFmtId="0" fontId="10" fillId="0" borderId="22" xfId="0" applyNumberFormat="1" applyFont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wrapText="1" shrinkToFit="1"/>
    </xf>
    <xf numFmtId="0" fontId="10" fillId="0" borderId="3" xfId="0" applyNumberFormat="1" applyFont="1" applyBorder="1" applyAlignment="1">
      <alignment horizontal="center" vertical="center" wrapText="1" shrinkToFit="1"/>
    </xf>
    <xf numFmtId="49" fontId="9" fillId="2" borderId="5" xfId="0" applyNumberFormat="1" applyFont="1" applyFill="1" applyBorder="1" applyAlignment="1">
      <alignment horizontal="center" vertical="center" wrapText="1" shrinkToFit="1"/>
    </xf>
    <xf numFmtId="0" fontId="9" fillId="2" borderId="5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3" xfId="0" applyNumberFormat="1" applyFont="1" applyFill="1" applyBorder="1" applyAlignment="1">
      <alignment horizontal="center" vertical="center" wrapText="1" shrinkToFit="1"/>
    </xf>
    <xf numFmtId="1" fontId="10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zoomScaleNormal="100" zoomScaleSheetLayoutView="100" workbookViewId="0">
      <selection activeCell="Q20" sqref="Q20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9.44140625" style="2" customWidth="1"/>
    <col min="4" max="4" width="7.88671875" style="2" customWidth="1"/>
    <col min="5" max="5" width="5.88671875" style="2" customWidth="1"/>
    <col min="6" max="6" width="4.109375" style="2" customWidth="1"/>
    <col min="7" max="7" width="5.88671875" style="2" customWidth="1"/>
    <col min="8" max="8" width="4.5546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5" customHeight="1" x14ac:dyDescent="0.3">
      <c r="A6" s="16" t="s">
        <v>4</v>
      </c>
      <c r="B6" s="19" t="s">
        <v>264</v>
      </c>
      <c r="C6" s="92" t="s">
        <v>447</v>
      </c>
      <c r="D6" s="79">
        <v>61</v>
      </c>
      <c r="E6" s="35"/>
      <c r="F6" s="22"/>
      <c r="G6" s="22">
        <v>9.5</v>
      </c>
      <c r="H6" s="23">
        <v>52</v>
      </c>
      <c r="I6" s="22">
        <v>9</v>
      </c>
      <c r="J6" s="23">
        <v>12</v>
      </c>
      <c r="K6" s="22">
        <v>23</v>
      </c>
      <c r="L6" s="23">
        <v>58</v>
      </c>
      <c r="M6" s="22">
        <v>170</v>
      </c>
      <c r="N6" s="23">
        <v>30</v>
      </c>
      <c r="O6" s="23">
        <v>7</v>
      </c>
      <c r="P6" s="23">
        <v>18</v>
      </c>
      <c r="Q6" s="82">
        <f t="shared" ref="Q6:Q11" si="0">SUM(D6+F6+H6+J6+L6+N6+P6)</f>
        <v>231</v>
      </c>
      <c r="R6" s="105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265</v>
      </c>
      <c r="C7" s="25" t="s">
        <v>52</v>
      </c>
      <c r="D7" s="26">
        <v>16</v>
      </c>
      <c r="E7" s="27"/>
      <c r="F7" s="28"/>
      <c r="G7" s="29">
        <v>9.3000000000000007</v>
      </c>
      <c r="H7" s="29">
        <v>56</v>
      </c>
      <c r="I7" s="29">
        <v>18</v>
      </c>
      <c r="J7" s="29">
        <v>30</v>
      </c>
      <c r="K7" s="29">
        <v>25</v>
      </c>
      <c r="L7" s="29">
        <v>62</v>
      </c>
      <c r="M7" s="29">
        <v>176</v>
      </c>
      <c r="N7" s="29">
        <v>33</v>
      </c>
      <c r="O7" s="29">
        <v>5</v>
      </c>
      <c r="P7" s="29">
        <v>13</v>
      </c>
      <c r="Q7" s="80">
        <f t="shared" si="0"/>
        <v>210</v>
      </c>
      <c r="R7" s="106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266</v>
      </c>
      <c r="C8" s="25" t="s">
        <v>53</v>
      </c>
      <c r="D8" s="26">
        <v>15</v>
      </c>
      <c r="E8" s="27"/>
      <c r="F8" s="28"/>
      <c r="G8" s="29">
        <v>8.9</v>
      </c>
      <c r="H8" s="29">
        <v>63</v>
      </c>
      <c r="I8" s="29">
        <v>14</v>
      </c>
      <c r="J8" s="29">
        <v>22</v>
      </c>
      <c r="K8" s="29">
        <v>20</v>
      </c>
      <c r="L8" s="29">
        <v>52</v>
      </c>
      <c r="M8" s="29">
        <v>166</v>
      </c>
      <c r="N8" s="29">
        <v>28</v>
      </c>
      <c r="O8" s="29">
        <v>11</v>
      </c>
      <c r="P8" s="29">
        <v>30</v>
      </c>
      <c r="Q8" s="80">
        <f t="shared" si="0"/>
        <v>210</v>
      </c>
      <c r="R8" s="106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267</v>
      </c>
      <c r="C9" s="25" t="s">
        <v>54</v>
      </c>
      <c r="D9" s="26">
        <v>20</v>
      </c>
      <c r="E9" s="27"/>
      <c r="F9" s="28"/>
      <c r="G9" s="29">
        <v>9</v>
      </c>
      <c r="H9" s="29">
        <v>62</v>
      </c>
      <c r="I9" s="29">
        <v>12</v>
      </c>
      <c r="J9" s="29">
        <v>18</v>
      </c>
      <c r="K9" s="29">
        <v>28</v>
      </c>
      <c r="L9" s="29">
        <v>65</v>
      </c>
      <c r="M9" s="29">
        <v>190</v>
      </c>
      <c r="N9" s="29">
        <v>40</v>
      </c>
      <c r="O9" s="29">
        <v>7</v>
      </c>
      <c r="P9" s="29">
        <v>18</v>
      </c>
      <c r="Q9" s="80">
        <f t="shared" si="0"/>
        <v>223</v>
      </c>
      <c r="R9" s="106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268</v>
      </c>
      <c r="C10" s="27" t="s">
        <v>79</v>
      </c>
      <c r="D10" s="85">
        <v>30</v>
      </c>
      <c r="E10" s="27"/>
      <c r="F10" s="27"/>
      <c r="G10" s="29">
        <v>8.5</v>
      </c>
      <c r="H10" s="29">
        <v>67</v>
      </c>
      <c r="I10" s="29">
        <v>14</v>
      </c>
      <c r="J10" s="29">
        <v>22</v>
      </c>
      <c r="K10" s="29">
        <v>19</v>
      </c>
      <c r="L10" s="29">
        <v>50</v>
      </c>
      <c r="M10" s="30" t="s">
        <v>448</v>
      </c>
      <c r="N10" s="29">
        <v>28</v>
      </c>
      <c r="O10" s="29">
        <v>7</v>
      </c>
      <c r="P10" s="29">
        <v>18</v>
      </c>
      <c r="Q10" s="80">
        <f t="shared" si="0"/>
        <v>215</v>
      </c>
      <c r="R10" s="106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269</v>
      </c>
      <c r="C11" s="27" t="s">
        <v>116</v>
      </c>
      <c r="D11" s="85">
        <v>28</v>
      </c>
      <c r="E11" s="27"/>
      <c r="F11" s="27"/>
      <c r="G11" s="29">
        <v>8.6</v>
      </c>
      <c r="H11" s="29">
        <v>50</v>
      </c>
      <c r="I11" s="29">
        <v>19</v>
      </c>
      <c r="J11" s="29">
        <v>32</v>
      </c>
      <c r="K11" s="29">
        <v>22</v>
      </c>
      <c r="L11" s="29">
        <v>56</v>
      </c>
      <c r="M11" s="30" t="s">
        <v>83</v>
      </c>
      <c r="N11" s="29">
        <v>31</v>
      </c>
      <c r="O11" s="29">
        <v>15</v>
      </c>
      <c r="P11" s="29">
        <v>42</v>
      </c>
      <c r="Q11" s="80">
        <f t="shared" si="0"/>
        <v>239</v>
      </c>
      <c r="R11" s="106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06"/>
      <c r="S12" s="117"/>
      <c r="T12" s="120"/>
      <c r="U12" s="123"/>
      <c r="V12" s="103"/>
      <c r="W12" s="103"/>
      <c r="X12" s="103"/>
      <c r="Y12" s="103"/>
      <c r="Z12" s="139"/>
    </row>
    <row r="13" spans="1:26" ht="18" customHeight="1" thickBot="1" x14ac:dyDescent="0.35">
      <c r="A13" s="72" t="s">
        <v>41</v>
      </c>
      <c r="B13" s="73"/>
      <c r="C13" s="74"/>
      <c r="D13" s="71">
        <f>SUM(D6:D11)</f>
        <v>170</v>
      </c>
      <c r="E13" s="74"/>
      <c r="F13" s="74"/>
      <c r="G13" s="70"/>
      <c r="H13" s="96">
        <f>SUM(H6:H11)</f>
        <v>350</v>
      </c>
      <c r="I13" s="96"/>
      <c r="J13" s="96">
        <f t="shared" ref="J13:P13" si="1">SUM(J6:J11)</f>
        <v>136</v>
      </c>
      <c r="K13" s="96"/>
      <c r="L13" s="96">
        <f t="shared" si="1"/>
        <v>343</v>
      </c>
      <c r="M13" s="96"/>
      <c r="N13" s="96">
        <f t="shared" si="1"/>
        <v>190</v>
      </c>
      <c r="O13" s="96"/>
      <c r="P13" s="96">
        <f t="shared" si="1"/>
        <v>139</v>
      </c>
      <c r="Q13" s="81">
        <f>SUM(Q6:Q11)</f>
        <v>1328</v>
      </c>
      <c r="R13" s="106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16" t="s">
        <v>42</v>
      </c>
      <c r="B14" s="77" t="s">
        <v>270</v>
      </c>
      <c r="C14" s="78" t="s">
        <v>56</v>
      </c>
      <c r="D14" s="79">
        <v>45</v>
      </c>
      <c r="E14" s="35"/>
      <c r="F14" s="22"/>
      <c r="G14" s="22">
        <v>8.8000000000000007</v>
      </c>
      <c r="H14" s="22">
        <v>56</v>
      </c>
      <c r="I14" s="22">
        <v>6</v>
      </c>
      <c r="J14" s="22">
        <v>29</v>
      </c>
      <c r="K14" s="22">
        <v>28</v>
      </c>
      <c r="L14" s="22">
        <v>40</v>
      </c>
      <c r="M14" s="22">
        <v>180</v>
      </c>
      <c r="N14" s="22">
        <v>25</v>
      </c>
      <c r="O14" s="22">
        <v>3</v>
      </c>
      <c r="P14" s="22">
        <v>16</v>
      </c>
      <c r="Q14" s="82">
        <f t="shared" ref="Q14:Q19" si="2">SUM(D14+F14+H14+J14+L14+N14+P14)</f>
        <v>211</v>
      </c>
      <c r="R14" s="106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271</v>
      </c>
      <c r="C15" s="25" t="s">
        <v>57</v>
      </c>
      <c r="D15" s="26">
        <v>31</v>
      </c>
      <c r="E15" s="27"/>
      <c r="F15" s="28"/>
      <c r="G15" s="29">
        <v>8.1</v>
      </c>
      <c r="H15" s="29">
        <v>67</v>
      </c>
      <c r="I15" s="29">
        <v>4</v>
      </c>
      <c r="J15" s="29">
        <v>21</v>
      </c>
      <c r="K15" s="29">
        <v>29</v>
      </c>
      <c r="L15" s="29">
        <v>42</v>
      </c>
      <c r="M15" s="29">
        <v>204</v>
      </c>
      <c r="N15" s="29">
        <v>39</v>
      </c>
      <c r="O15" s="29">
        <v>8</v>
      </c>
      <c r="P15" s="29">
        <v>26</v>
      </c>
      <c r="Q15" s="80">
        <f t="shared" si="2"/>
        <v>226</v>
      </c>
      <c r="R15" s="106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272</v>
      </c>
      <c r="C16" s="25" t="s">
        <v>58</v>
      </c>
      <c r="D16" s="26">
        <v>24</v>
      </c>
      <c r="E16" s="27"/>
      <c r="F16" s="28"/>
      <c r="G16" s="29">
        <v>7.8</v>
      </c>
      <c r="H16" s="29">
        <v>70</v>
      </c>
      <c r="I16" s="29">
        <v>9</v>
      </c>
      <c r="J16" s="29">
        <v>41</v>
      </c>
      <c r="K16" s="29">
        <v>23</v>
      </c>
      <c r="L16" s="29">
        <v>30</v>
      </c>
      <c r="M16" s="29">
        <v>198</v>
      </c>
      <c r="N16" s="29">
        <v>34</v>
      </c>
      <c r="O16" s="29">
        <v>5</v>
      </c>
      <c r="P16" s="29">
        <v>20</v>
      </c>
      <c r="Q16" s="80">
        <f t="shared" si="2"/>
        <v>219</v>
      </c>
      <c r="R16" s="106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273</v>
      </c>
      <c r="C17" s="25" t="s">
        <v>59</v>
      </c>
      <c r="D17" s="26">
        <v>16</v>
      </c>
      <c r="E17" s="27"/>
      <c r="F17" s="28"/>
      <c r="G17" s="29">
        <v>8</v>
      </c>
      <c r="H17" s="29">
        <v>68</v>
      </c>
      <c r="I17" s="29">
        <v>5</v>
      </c>
      <c r="J17" s="29">
        <v>25</v>
      </c>
      <c r="K17" s="29">
        <v>24</v>
      </c>
      <c r="L17" s="29">
        <v>32</v>
      </c>
      <c r="M17" s="29">
        <v>184</v>
      </c>
      <c r="N17" s="29">
        <v>27</v>
      </c>
      <c r="O17" s="29">
        <v>10</v>
      </c>
      <c r="P17" s="29">
        <v>32</v>
      </c>
      <c r="Q17" s="80">
        <f t="shared" si="2"/>
        <v>200</v>
      </c>
      <c r="R17" s="106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274</v>
      </c>
      <c r="C18" s="27" t="s">
        <v>111</v>
      </c>
      <c r="D18" s="85">
        <v>55</v>
      </c>
      <c r="E18" s="27"/>
      <c r="F18" s="27"/>
      <c r="G18" s="29">
        <v>8.4</v>
      </c>
      <c r="H18" s="29">
        <v>64</v>
      </c>
      <c r="I18" s="29">
        <v>9</v>
      </c>
      <c r="J18" s="29">
        <v>41</v>
      </c>
      <c r="K18" s="30" t="s">
        <v>112</v>
      </c>
      <c r="L18" s="29">
        <v>52</v>
      </c>
      <c r="M18" s="30" t="s">
        <v>113</v>
      </c>
      <c r="N18" s="29">
        <v>30</v>
      </c>
      <c r="O18" s="29">
        <v>3</v>
      </c>
      <c r="P18" s="29">
        <v>16</v>
      </c>
      <c r="Q18" s="80">
        <f t="shared" si="2"/>
        <v>258</v>
      </c>
      <c r="R18" s="106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275</v>
      </c>
      <c r="C19" s="27" t="s">
        <v>424</v>
      </c>
      <c r="D19" s="87">
        <v>34</v>
      </c>
      <c r="E19" s="11"/>
      <c r="F19" s="11"/>
      <c r="G19" s="7">
        <v>9.8000000000000007</v>
      </c>
      <c r="H19" s="7">
        <v>47</v>
      </c>
      <c r="I19" s="7">
        <v>7</v>
      </c>
      <c r="J19" s="7">
        <v>33</v>
      </c>
      <c r="K19" s="13" t="s">
        <v>431</v>
      </c>
      <c r="L19" s="7">
        <v>42</v>
      </c>
      <c r="M19" s="13" t="s">
        <v>449</v>
      </c>
      <c r="N19" s="7">
        <v>32</v>
      </c>
      <c r="O19" s="7">
        <v>2</v>
      </c>
      <c r="P19" s="7">
        <v>14</v>
      </c>
      <c r="Q19" s="83">
        <f t="shared" si="2"/>
        <v>202</v>
      </c>
      <c r="R19" s="106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83"/>
      <c r="R20" s="106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12"/>
      <c r="D21" s="69">
        <f>SUM(D14:D19)</f>
        <v>205</v>
      </c>
      <c r="E21" s="69"/>
      <c r="F21" s="69"/>
      <c r="G21" s="69"/>
      <c r="H21" s="69">
        <f t="shared" ref="H21:N21" si="3">SUM(H14:H19)</f>
        <v>372</v>
      </c>
      <c r="I21" s="69"/>
      <c r="J21" s="69">
        <f t="shared" si="3"/>
        <v>190</v>
      </c>
      <c r="K21" s="69"/>
      <c r="L21" s="69">
        <f t="shared" si="3"/>
        <v>238</v>
      </c>
      <c r="M21" s="69"/>
      <c r="N21" s="69">
        <f t="shared" si="3"/>
        <v>187</v>
      </c>
      <c r="O21" s="69"/>
      <c r="P21" s="69">
        <f>SUM(P14:P19)</f>
        <v>124</v>
      </c>
      <c r="Q21" s="84">
        <f>SUM(Q14:Q19)</f>
        <v>1316</v>
      </c>
      <c r="R21" s="107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Q13+Q21</f>
        <v>2644</v>
      </c>
      <c r="R22" s="136" t="s">
        <v>24</v>
      </c>
      <c r="S22" s="137"/>
      <c r="T22" s="137"/>
      <c r="U22" s="137"/>
      <c r="V22" s="137"/>
      <c r="W22" s="108"/>
      <c r="X22" s="109"/>
      <c r="Y22" s="109"/>
      <c r="Z22" s="10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68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1.7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C3:Q3"/>
    <mergeCell ref="G4:H4"/>
    <mergeCell ref="X6:X21"/>
    <mergeCell ref="C4:D4"/>
    <mergeCell ref="X4:X5"/>
    <mergeCell ref="Y4:Y5"/>
    <mergeCell ref="Z4:Z5"/>
    <mergeCell ref="B22:C22"/>
    <mergeCell ref="R22:V22"/>
    <mergeCell ref="Z6:Z21"/>
    <mergeCell ref="Q4:Q5"/>
    <mergeCell ref="S4:S5"/>
    <mergeCell ref="T4:T5"/>
    <mergeCell ref="U4:U5"/>
    <mergeCell ref="V4:V5"/>
    <mergeCell ref="W4:W5"/>
    <mergeCell ref="A1:T1"/>
    <mergeCell ref="U1:Z1"/>
    <mergeCell ref="A2:Z2"/>
    <mergeCell ref="R3:Z3"/>
    <mergeCell ref="S6:S21"/>
    <mergeCell ref="T6:T21"/>
    <mergeCell ref="U6:U21"/>
    <mergeCell ref="V6:V21"/>
    <mergeCell ref="A3:A4"/>
    <mergeCell ref="K4:L4"/>
    <mergeCell ref="M4:N4"/>
    <mergeCell ref="O4:P4"/>
    <mergeCell ref="B3:B4"/>
    <mergeCell ref="I4:J4"/>
    <mergeCell ref="E4:F4"/>
    <mergeCell ref="R4:R5"/>
    <mergeCell ref="Q27:X27"/>
    <mergeCell ref="A27:P27"/>
    <mergeCell ref="W6:W21"/>
    <mergeCell ref="R6:R21"/>
    <mergeCell ref="Y6:Y21"/>
    <mergeCell ref="W22:Z22"/>
    <mergeCell ref="A23:Z23"/>
  </mergeCells>
  <phoneticPr fontId="0" type="noConversion"/>
  <pageMargins left="0.25" right="0.25" top="0.75" bottom="0.75" header="0.3" footer="0.3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27"/>
  <sheetViews>
    <sheetView workbookViewId="0">
      <selection activeCell="Q20" sqref="Q20"/>
    </sheetView>
  </sheetViews>
  <sheetFormatPr defaultRowHeight="14.4" x14ac:dyDescent="0.3"/>
  <cols>
    <col min="2" max="2" width="39.6640625" customWidth="1"/>
  </cols>
  <sheetData>
    <row r="1" spans="1:27" ht="17.399999999999999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  <c r="AA1" s="2"/>
    </row>
    <row r="2" spans="1:27" ht="18" x14ac:dyDescent="0.35">
      <c r="A2" s="113" t="s">
        <v>156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2"/>
    </row>
    <row r="3" spans="1:27" ht="15.6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  <c r="AA3" s="2"/>
    </row>
    <row r="4" spans="1:27" ht="69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  <c r="AA4" s="2"/>
    </row>
    <row r="5" spans="1:27" ht="16.2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2"/>
    </row>
    <row r="6" spans="1:27" ht="15.6" x14ac:dyDescent="0.3">
      <c r="A6" s="16" t="s">
        <v>4</v>
      </c>
      <c r="B6" s="19" t="s">
        <v>174</v>
      </c>
      <c r="C6" s="34" t="s">
        <v>427</v>
      </c>
      <c r="D6" s="21">
        <v>54</v>
      </c>
      <c r="E6" s="35"/>
      <c r="F6" s="22"/>
      <c r="G6" s="22">
        <v>9.1999999999999993</v>
      </c>
      <c r="H6" s="23">
        <v>50</v>
      </c>
      <c r="I6" s="22">
        <v>11</v>
      </c>
      <c r="J6" s="23">
        <v>9</v>
      </c>
      <c r="K6" s="22">
        <v>24</v>
      </c>
      <c r="L6" s="23">
        <v>27</v>
      </c>
      <c r="M6" s="22">
        <v>174</v>
      </c>
      <c r="N6" s="23">
        <v>25</v>
      </c>
      <c r="O6" s="23">
        <v>13</v>
      </c>
      <c r="P6" s="23">
        <v>30</v>
      </c>
      <c r="Q6" s="80">
        <f t="shared" ref="Q6:Q19" si="0">SUM(D6+F6+H6+J6+L6+N6+P6)</f>
        <v>195</v>
      </c>
      <c r="R6" s="116"/>
      <c r="S6" s="116"/>
      <c r="T6" s="119"/>
      <c r="U6" s="122"/>
      <c r="V6" s="102"/>
      <c r="W6" s="102"/>
      <c r="X6" s="102"/>
      <c r="Y6" s="102"/>
      <c r="Z6" s="138"/>
      <c r="AA6" s="2"/>
    </row>
    <row r="7" spans="1:27" ht="15.6" x14ac:dyDescent="0.3">
      <c r="A7" s="17" t="s">
        <v>18</v>
      </c>
      <c r="B7" s="1" t="s">
        <v>175</v>
      </c>
      <c r="C7" s="25" t="s">
        <v>103</v>
      </c>
      <c r="D7" s="26">
        <v>40</v>
      </c>
      <c r="E7" s="27"/>
      <c r="F7" s="28"/>
      <c r="G7" s="29">
        <v>9.4</v>
      </c>
      <c r="H7" s="29">
        <v>44</v>
      </c>
      <c r="I7" s="29">
        <v>10</v>
      </c>
      <c r="J7" s="29">
        <v>8</v>
      </c>
      <c r="K7" s="29">
        <v>26</v>
      </c>
      <c r="L7" s="29">
        <v>32</v>
      </c>
      <c r="M7" s="29">
        <v>186</v>
      </c>
      <c r="N7" s="29">
        <v>31</v>
      </c>
      <c r="O7" s="29">
        <v>10</v>
      </c>
      <c r="P7" s="29">
        <v>24</v>
      </c>
      <c r="Q7" s="80">
        <f t="shared" si="0"/>
        <v>179</v>
      </c>
      <c r="R7" s="117"/>
      <c r="S7" s="117"/>
      <c r="T7" s="120"/>
      <c r="U7" s="123"/>
      <c r="V7" s="103"/>
      <c r="W7" s="103"/>
      <c r="X7" s="103"/>
      <c r="Y7" s="103"/>
      <c r="Z7" s="139"/>
      <c r="AA7" s="2"/>
    </row>
    <row r="8" spans="1:27" ht="15.6" x14ac:dyDescent="0.3">
      <c r="A8" s="17" t="s">
        <v>19</v>
      </c>
      <c r="B8" s="1" t="s">
        <v>176</v>
      </c>
      <c r="C8" s="25" t="s">
        <v>455</v>
      </c>
      <c r="D8" s="26">
        <v>29</v>
      </c>
      <c r="E8" s="27"/>
      <c r="F8" s="28"/>
      <c r="G8" s="29">
        <v>8.9</v>
      </c>
      <c r="H8" s="29">
        <v>56</v>
      </c>
      <c r="I8" s="29">
        <v>16</v>
      </c>
      <c r="J8" s="29">
        <v>18</v>
      </c>
      <c r="K8" s="29">
        <v>29</v>
      </c>
      <c r="L8" s="29">
        <v>41</v>
      </c>
      <c r="M8" s="29">
        <v>190</v>
      </c>
      <c r="N8" s="29">
        <v>33</v>
      </c>
      <c r="O8" s="29">
        <v>18</v>
      </c>
      <c r="P8" s="29">
        <v>41</v>
      </c>
      <c r="Q8" s="80">
        <f t="shared" si="0"/>
        <v>218</v>
      </c>
      <c r="R8" s="117"/>
      <c r="S8" s="117"/>
      <c r="T8" s="120"/>
      <c r="U8" s="123"/>
      <c r="V8" s="103"/>
      <c r="W8" s="103"/>
      <c r="X8" s="103"/>
      <c r="Y8" s="103"/>
      <c r="Z8" s="139"/>
      <c r="AA8" s="2"/>
    </row>
    <row r="9" spans="1:27" ht="15.6" x14ac:dyDescent="0.3">
      <c r="A9" s="17" t="s">
        <v>20</v>
      </c>
      <c r="B9" s="1" t="s">
        <v>177</v>
      </c>
      <c r="C9" s="25" t="s">
        <v>432</v>
      </c>
      <c r="D9" s="26">
        <v>19</v>
      </c>
      <c r="E9" s="27"/>
      <c r="F9" s="28"/>
      <c r="G9" s="29">
        <v>9</v>
      </c>
      <c r="H9" s="29">
        <v>54</v>
      </c>
      <c r="I9" s="29">
        <v>9</v>
      </c>
      <c r="J9" s="29">
        <v>7</v>
      </c>
      <c r="K9" s="29">
        <v>21</v>
      </c>
      <c r="L9" s="29">
        <v>21</v>
      </c>
      <c r="M9" s="29">
        <v>179</v>
      </c>
      <c r="N9" s="29">
        <v>27</v>
      </c>
      <c r="O9" s="29">
        <v>16</v>
      </c>
      <c r="P9" s="29">
        <v>36</v>
      </c>
      <c r="Q9" s="80">
        <f t="shared" si="0"/>
        <v>164</v>
      </c>
      <c r="R9" s="117"/>
      <c r="S9" s="117"/>
      <c r="T9" s="120"/>
      <c r="U9" s="123"/>
      <c r="V9" s="103"/>
      <c r="W9" s="103"/>
      <c r="X9" s="103"/>
      <c r="Y9" s="103"/>
      <c r="Z9" s="139"/>
      <c r="AA9" s="2"/>
    </row>
    <row r="10" spans="1:27" ht="15.6" x14ac:dyDescent="0.3">
      <c r="A10" s="17" t="s">
        <v>38</v>
      </c>
      <c r="B10" s="1" t="s">
        <v>178</v>
      </c>
      <c r="C10" s="27" t="s">
        <v>436</v>
      </c>
      <c r="D10" s="85">
        <v>48</v>
      </c>
      <c r="E10" s="27"/>
      <c r="F10" s="27"/>
      <c r="G10" s="29">
        <v>10.1</v>
      </c>
      <c r="H10" s="29">
        <v>29</v>
      </c>
      <c r="I10" s="29">
        <v>18</v>
      </c>
      <c r="J10" s="29">
        <v>22</v>
      </c>
      <c r="K10" s="29">
        <v>27</v>
      </c>
      <c r="L10" s="29">
        <v>35</v>
      </c>
      <c r="M10" s="30" t="s">
        <v>453</v>
      </c>
      <c r="N10" s="29">
        <v>40</v>
      </c>
      <c r="O10" s="29">
        <v>15</v>
      </c>
      <c r="P10" s="29">
        <v>34</v>
      </c>
      <c r="Q10" s="80">
        <f t="shared" si="0"/>
        <v>208</v>
      </c>
      <c r="R10" s="117"/>
      <c r="S10" s="117"/>
      <c r="T10" s="120"/>
      <c r="U10" s="123"/>
      <c r="V10" s="103"/>
      <c r="W10" s="103"/>
      <c r="X10" s="103"/>
      <c r="Y10" s="103"/>
      <c r="Z10" s="139"/>
      <c r="AA10" s="2"/>
    </row>
    <row r="11" spans="1:27" ht="15.6" x14ac:dyDescent="0.3">
      <c r="A11" s="17" t="s">
        <v>39</v>
      </c>
      <c r="B11" s="1" t="s">
        <v>179</v>
      </c>
      <c r="C11" s="27" t="s">
        <v>89</v>
      </c>
      <c r="D11" s="85">
        <v>21</v>
      </c>
      <c r="E11" s="27"/>
      <c r="F11" s="27"/>
      <c r="G11" s="29">
        <v>10</v>
      </c>
      <c r="H11" s="29">
        <v>31</v>
      </c>
      <c r="I11" s="29">
        <v>21</v>
      </c>
      <c r="J11" s="29">
        <v>28</v>
      </c>
      <c r="K11" s="29">
        <v>26</v>
      </c>
      <c r="L11" s="29">
        <v>32</v>
      </c>
      <c r="M11" s="30" t="s">
        <v>457</v>
      </c>
      <c r="N11" s="29">
        <v>27</v>
      </c>
      <c r="O11" s="29">
        <v>22</v>
      </c>
      <c r="P11" s="29">
        <v>52</v>
      </c>
      <c r="Q11" s="80">
        <f t="shared" si="0"/>
        <v>191</v>
      </c>
      <c r="R11" s="117"/>
      <c r="S11" s="117"/>
      <c r="T11" s="120"/>
      <c r="U11" s="123"/>
      <c r="V11" s="103"/>
      <c r="W11" s="103"/>
      <c r="X11" s="103"/>
      <c r="Y11" s="103"/>
      <c r="Z11" s="139"/>
      <c r="AA11" s="2"/>
    </row>
    <row r="12" spans="1:27" ht="15.6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17"/>
      <c r="S12" s="117"/>
      <c r="T12" s="120"/>
      <c r="U12" s="123"/>
      <c r="V12" s="103"/>
      <c r="W12" s="103"/>
      <c r="X12" s="103"/>
      <c r="Y12" s="103"/>
      <c r="Z12" s="139"/>
      <c r="AA12" s="2"/>
    </row>
    <row r="13" spans="1:27" ht="16.2" thickBot="1" x14ac:dyDescent="0.35">
      <c r="A13" s="72" t="s">
        <v>41</v>
      </c>
      <c r="B13" s="73"/>
      <c r="C13" s="74"/>
      <c r="D13" s="71">
        <f>SUM(D6:D11)</f>
        <v>211</v>
      </c>
      <c r="E13" s="74"/>
      <c r="F13" s="74"/>
      <c r="G13" s="81"/>
      <c r="H13" s="81">
        <f t="shared" ref="H13:P13" si="1">SUM(H6:H11)</f>
        <v>264</v>
      </c>
      <c r="I13" s="81"/>
      <c r="J13" s="81">
        <f t="shared" si="1"/>
        <v>92</v>
      </c>
      <c r="K13" s="81"/>
      <c r="L13" s="81">
        <f t="shared" si="1"/>
        <v>188</v>
      </c>
      <c r="M13" s="81"/>
      <c r="N13" s="81">
        <f t="shared" si="1"/>
        <v>183</v>
      </c>
      <c r="O13" s="81"/>
      <c r="P13" s="81">
        <f t="shared" si="1"/>
        <v>217</v>
      </c>
      <c r="Q13" s="81">
        <f>SUM(Q6:Q11)</f>
        <v>1155</v>
      </c>
      <c r="R13" s="117"/>
      <c r="S13" s="117"/>
      <c r="T13" s="120"/>
      <c r="U13" s="123"/>
      <c r="V13" s="103"/>
      <c r="W13" s="103"/>
      <c r="X13" s="103"/>
      <c r="Y13" s="103"/>
      <c r="Z13" s="139"/>
      <c r="AA13" s="2">
        <v>0</v>
      </c>
    </row>
    <row r="14" spans="1:27" ht="15.6" x14ac:dyDescent="0.3">
      <c r="A14" s="16" t="s">
        <v>42</v>
      </c>
      <c r="B14" s="77" t="s">
        <v>128</v>
      </c>
      <c r="C14" s="78" t="s">
        <v>458</v>
      </c>
      <c r="D14" s="79">
        <v>55</v>
      </c>
      <c r="E14" s="35"/>
      <c r="F14" s="22"/>
      <c r="G14" s="22">
        <v>9.1</v>
      </c>
      <c r="H14" s="22">
        <v>36</v>
      </c>
      <c r="I14" s="22">
        <v>8</v>
      </c>
      <c r="J14" s="22">
        <v>26</v>
      </c>
      <c r="K14" s="22">
        <v>27</v>
      </c>
      <c r="L14" s="22">
        <v>28</v>
      </c>
      <c r="M14" s="22">
        <v>206</v>
      </c>
      <c r="N14" s="22">
        <v>26</v>
      </c>
      <c r="O14" s="22">
        <v>13</v>
      </c>
      <c r="P14" s="22">
        <v>38</v>
      </c>
      <c r="Q14" s="82">
        <f t="shared" si="0"/>
        <v>209</v>
      </c>
      <c r="R14" s="117"/>
      <c r="S14" s="117"/>
      <c r="T14" s="120"/>
      <c r="U14" s="123"/>
      <c r="V14" s="103"/>
      <c r="W14" s="103"/>
      <c r="X14" s="103"/>
      <c r="Y14" s="103"/>
      <c r="Z14" s="139"/>
      <c r="AA14" s="2"/>
    </row>
    <row r="15" spans="1:27" ht="15.6" x14ac:dyDescent="0.3">
      <c r="A15" s="17" t="s">
        <v>43</v>
      </c>
      <c r="B15" s="3" t="s">
        <v>136</v>
      </c>
      <c r="C15" s="25" t="s">
        <v>467</v>
      </c>
      <c r="D15" s="26">
        <v>56</v>
      </c>
      <c r="E15" s="27"/>
      <c r="F15" s="28"/>
      <c r="G15" s="29">
        <v>8.4</v>
      </c>
      <c r="H15" s="29">
        <v>54</v>
      </c>
      <c r="I15" s="29">
        <v>5</v>
      </c>
      <c r="J15" s="29">
        <v>16</v>
      </c>
      <c r="K15" s="29">
        <v>31</v>
      </c>
      <c r="L15" s="29">
        <v>36</v>
      </c>
      <c r="M15" s="29">
        <v>200</v>
      </c>
      <c r="N15" s="29">
        <v>23</v>
      </c>
      <c r="O15" s="29">
        <v>14</v>
      </c>
      <c r="P15" s="29">
        <v>41</v>
      </c>
      <c r="Q15" s="80">
        <f t="shared" si="0"/>
        <v>226</v>
      </c>
      <c r="R15" s="117"/>
      <c r="S15" s="117"/>
      <c r="T15" s="120"/>
      <c r="U15" s="123"/>
      <c r="V15" s="103"/>
      <c r="W15" s="103"/>
      <c r="X15" s="103"/>
      <c r="Y15" s="103"/>
      <c r="Z15" s="139"/>
      <c r="AA15" s="2"/>
    </row>
    <row r="16" spans="1:27" ht="15.6" x14ac:dyDescent="0.3">
      <c r="A16" s="37" t="s">
        <v>44</v>
      </c>
      <c r="B16" s="3" t="s">
        <v>129</v>
      </c>
      <c r="C16" s="25" t="s">
        <v>107</v>
      </c>
      <c r="D16" s="26">
        <v>40</v>
      </c>
      <c r="E16" s="27"/>
      <c r="F16" s="28"/>
      <c r="G16" s="29">
        <v>8.6</v>
      </c>
      <c r="H16" s="29">
        <v>50</v>
      </c>
      <c r="I16" s="29">
        <v>8</v>
      </c>
      <c r="J16" s="29">
        <v>26</v>
      </c>
      <c r="K16" s="29">
        <v>30</v>
      </c>
      <c r="L16" s="29">
        <v>34</v>
      </c>
      <c r="M16" s="29">
        <v>216</v>
      </c>
      <c r="N16" s="29">
        <v>36</v>
      </c>
      <c r="O16" s="29">
        <v>9</v>
      </c>
      <c r="P16" s="29">
        <v>28</v>
      </c>
      <c r="Q16" s="80">
        <f t="shared" si="0"/>
        <v>214</v>
      </c>
      <c r="R16" s="117"/>
      <c r="S16" s="117"/>
      <c r="T16" s="120"/>
      <c r="U16" s="123"/>
      <c r="V16" s="103"/>
      <c r="W16" s="103"/>
      <c r="X16" s="103"/>
      <c r="Y16" s="103"/>
      <c r="Z16" s="139"/>
      <c r="AA16" s="2"/>
    </row>
    <row r="17" spans="1:27" ht="15.6" x14ac:dyDescent="0.3">
      <c r="A17" s="17" t="s">
        <v>45</v>
      </c>
      <c r="B17" s="3" t="s">
        <v>130</v>
      </c>
      <c r="C17" s="25" t="s">
        <v>428</v>
      </c>
      <c r="D17" s="26">
        <v>24</v>
      </c>
      <c r="E17" s="27"/>
      <c r="F17" s="28"/>
      <c r="G17" s="29">
        <v>8.3000000000000007</v>
      </c>
      <c r="H17" s="29">
        <v>56</v>
      </c>
      <c r="I17" s="29">
        <v>11</v>
      </c>
      <c r="J17" s="29">
        <v>38</v>
      </c>
      <c r="K17" s="29">
        <v>29</v>
      </c>
      <c r="L17" s="29">
        <v>32</v>
      </c>
      <c r="M17" s="29">
        <v>198</v>
      </c>
      <c r="N17" s="29">
        <v>22</v>
      </c>
      <c r="O17" s="29">
        <v>11</v>
      </c>
      <c r="P17" s="29">
        <v>32</v>
      </c>
      <c r="Q17" s="80">
        <f t="shared" si="0"/>
        <v>204</v>
      </c>
      <c r="R17" s="117"/>
      <c r="S17" s="117"/>
      <c r="T17" s="120"/>
      <c r="U17" s="123"/>
      <c r="V17" s="103"/>
      <c r="W17" s="103"/>
      <c r="X17" s="103"/>
      <c r="Y17" s="103"/>
      <c r="Z17" s="139"/>
      <c r="AA17" s="2"/>
    </row>
    <row r="18" spans="1:27" ht="15.6" x14ac:dyDescent="0.3">
      <c r="A18" s="37" t="s">
        <v>46</v>
      </c>
      <c r="B18" s="3" t="s">
        <v>131</v>
      </c>
      <c r="C18" s="27" t="s">
        <v>465</v>
      </c>
      <c r="D18" s="85">
        <v>48</v>
      </c>
      <c r="E18" s="27"/>
      <c r="F18" s="27"/>
      <c r="G18" s="29">
        <v>7.9</v>
      </c>
      <c r="H18" s="29">
        <v>64</v>
      </c>
      <c r="I18" s="29">
        <v>7</v>
      </c>
      <c r="J18" s="29">
        <v>22</v>
      </c>
      <c r="K18" s="30" t="s">
        <v>125</v>
      </c>
      <c r="L18" s="29">
        <v>30</v>
      </c>
      <c r="M18" s="30" t="s">
        <v>468</v>
      </c>
      <c r="N18" s="29">
        <v>21</v>
      </c>
      <c r="O18" s="29">
        <v>12</v>
      </c>
      <c r="P18" s="29">
        <v>35</v>
      </c>
      <c r="Q18" s="80">
        <f t="shared" si="0"/>
        <v>220</v>
      </c>
      <c r="R18" s="117"/>
      <c r="S18" s="117"/>
      <c r="T18" s="120"/>
      <c r="U18" s="123"/>
      <c r="V18" s="103"/>
      <c r="W18" s="103"/>
      <c r="X18" s="103"/>
      <c r="Y18" s="103"/>
      <c r="Z18" s="139"/>
      <c r="AA18" s="2"/>
    </row>
    <row r="19" spans="1:27" ht="15.6" x14ac:dyDescent="0.3">
      <c r="A19" s="17" t="s">
        <v>47</v>
      </c>
      <c r="B19" s="3" t="s">
        <v>132</v>
      </c>
      <c r="C19" s="11" t="s">
        <v>447</v>
      </c>
      <c r="D19" s="87">
        <v>38</v>
      </c>
      <c r="E19" s="11"/>
      <c r="F19" s="11"/>
      <c r="G19" s="7">
        <v>8.8000000000000007</v>
      </c>
      <c r="H19" s="7">
        <v>44</v>
      </c>
      <c r="I19" s="7">
        <v>6</v>
      </c>
      <c r="J19" s="7">
        <v>26</v>
      </c>
      <c r="K19" s="13" t="s">
        <v>121</v>
      </c>
      <c r="L19" s="7">
        <v>38</v>
      </c>
      <c r="M19" s="13" t="s">
        <v>127</v>
      </c>
      <c r="N19" s="7">
        <v>25</v>
      </c>
      <c r="O19" s="7">
        <v>14</v>
      </c>
      <c r="P19" s="7">
        <v>50</v>
      </c>
      <c r="Q19" s="83">
        <f t="shared" si="0"/>
        <v>221</v>
      </c>
      <c r="R19" s="117"/>
      <c r="S19" s="117"/>
      <c r="T19" s="120"/>
      <c r="U19" s="123"/>
      <c r="V19" s="103"/>
      <c r="W19" s="103"/>
      <c r="X19" s="103"/>
      <c r="Y19" s="103"/>
      <c r="Z19" s="139"/>
      <c r="AA19" s="2"/>
    </row>
    <row r="20" spans="1:27" ht="15.6" x14ac:dyDescent="0.3">
      <c r="A20" s="37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83"/>
      <c r="R20" s="117"/>
      <c r="S20" s="117"/>
      <c r="T20" s="120"/>
      <c r="U20" s="123"/>
      <c r="V20" s="103"/>
      <c r="W20" s="103"/>
      <c r="X20" s="103"/>
      <c r="Y20" s="103"/>
      <c r="Z20" s="139"/>
      <c r="AA20" s="2"/>
    </row>
    <row r="21" spans="1:27" ht="16.2" thickBot="1" x14ac:dyDescent="0.35">
      <c r="A21" s="18" t="s">
        <v>49</v>
      </c>
      <c r="B21" s="5"/>
      <c r="C21" s="12"/>
      <c r="D21" s="175">
        <f>SUM(D14:D19)</f>
        <v>261</v>
      </c>
      <c r="E21" s="12"/>
      <c r="F21" s="12"/>
      <c r="G21" s="84"/>
      <c r="H21" s="84">
        <f>SUM(H14:H19)</f>
        <v>304</v>
      </c>
      <c r="I21" s="84"/>
      <c r="J21" s="84">
        <f>SUM(J14:J19)</f>
        <v>154</v>
      </c>
      <c r="K21" s="84"/>
      <c r="L21" s="84">
        <f>SUM(L14:L19)</f>
        <v>198</v>
      </c>
      <c r="M21" s="84"/>
      <c r="N21" s="84">
        <f>SUM(N14:N19)</f>
        <v>153</v>
      </c>
      <c r="O21" s="84"/>
      <c r="P21" s="84">
        <f>SUM(P14:P19)</f>
        <v>224</v>
      </c>
      <c r="Q21" s="84">
        <f>SUM(Q15:Q19)</f>
        <v>1085</v>
      </c>
      <c r="R21" s="118"/>
      <c r="S21" s="118"/>
      <c r="T21" s="121"/>
      <c r="U21" s="124"/>
      <c r="V21" s="104"/>
      <c r="W21" s="104"/>
      <c r="X21" s="104"/>
      <c r="Y21" s="104"/>
      <c r="Z21" s="140"/>
      <c r="AA21" s="2"/>
    </row>
    <row r="22" spans="1:27" ht="15.6" x14ac:dyDescent="0.3">
      <c r="A22" s="2"/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Q21+Q13</f>
        <v>2240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  <c r="AA22" s="2"/>
    </row>
    <row r="23" spans="1:27" ht="15.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2"/>
    </row>
    <row r="24" spans="1:27" ht="15.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2"/>
    </row>
    <row r="25" spans="1:27" ht="15.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"/>
    </row>
    <row r="26" spans="1:27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6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  <c r="Y27" s="2"/>
      <c r="Z27" s="2"/>
      <c r="AA27" s="2"/>
    </row>
  </sheetData>
  <mergeCells count="39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W4:W5"/>
    <mergeCell ref="X4:X5"/>
    <mergeCell ref="I4:J4"/>
    <mergeCell ref="K4:L4"/>
    <mergeCell ref="M4:N4"/>
    <mergeCell ref="O4:P4"/>
    <mergeCell ref="Q4:Q5"/>
    <mergeCell ref="R4:R5"/>
    <mergeCell ref="A27:P27"/>
    <mergeCell ref="Q27:X27"/>
    <mergeCell ref="Y4:Y5"/>
    <mergeCell ref="B22:C22"/>
    <mergeCell ref="R22:V22"/>
    <mergeCell ref="W22:Z22"/>
    <mergeCell ref="A23:Z23"/>
    <mergeCell ref="Z4:Z5"/>
    <mergeCell ref="R6:R21"/>
    <mergeCell ref="S6:S21"/>
    <mergeCell ref="T6:T21"/>
    <mergeCell ref="U6:U21"/>
    <mergeCell ref="V6:V21"/>
    <mergeCell ref="W6:W21"/>
    <mergeCell ref="Z6:Z21"/>
    <mergeCell ref="X6:X21"/>
    <mergeCell ref="Y6:Y21"/>
    <mergeCell ref="S4:S5"/>
    <mergeCell ref="T4:T5"/>
    <mergeCell ref="U4:U5"/>
    <mergeCell ref="V4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5" zoomScale="110" zoomScaleNormal="100" zoomScaleSheetLayoutView="110" workbookViewId="0">
      <selection activeCell="A23" sqref="A23:Z23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3.88671875" style="2" customWidth="1"/>
    <col min="5" max="5" width="5.88671875" style="2" customWidth="1"/>
    <col min="6" max="6" width="4.109375" style="2" customWidth="1"/>
    <col min="7" max="7" width="5.88671875" style="2" customWidth="1"/>
    <col min="8" max="8" width="4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50" t="s">
        <v>180</v>
      </c>
      <c r="C6" s="34" t="s">
        <v>463</v>
      </c>
      <c r="D6" s="21">
        <v>53</v>
      </c>
      <c r="E6" s="35"/>
      <c r="F6" s="22"/>
      <c r="G6" s="35" t="s">
        <v>63</v>
      </c>
      <c r="H6" s="22">
        <v>58</v>
      </c>
      <c r="I6" s="22">
        <v>18</v>
      </c>
      <c r="J6" s="23">
        <v>22</v>
      </c>
      <c r="K6" s="22">
        <v>23</v>
      </c>
      <c r="L6" s="23">
        <v>32</v>
      </c>
      <c r="M6" s="22">
        <v>180</v>
      </c>
      <c r="N6" s="23">
        <v>28</v>
      </c>
      <c r="O6" s="23">
        <v>15</v>
      </c>
      <c r="P6" s="23">
        <v>32</v>
      </c>
      <c r="Q6" s="24">
        <f t="shared" ref="Q6:Q11" si="0">SUM(D6+F6+H6+J6+L6+N6+P6)</f>
        <v>225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51" t="s">
        <v>181</v>
      </c>
      <c r="C7" s="25" t="s">
        <v>469</v>
      </c>
      <c r="D7" s="26">
        <v>66</v>
      </c>
      <c r="E7" s="27"/>
      <c r="F7" s="28"/>
      <c r="G7" s="27" t="s">
        <v>31</v>
      </c>
      <c r="H7" s="28">
        <v>44</v>
      </c>
      <c r="I7" s="29">
        <v>12</v>
      </c>
      <c r="J7" s="29">
        <v>10</v>
      </c>
      <c r="K7" s="29">
        <v>21</v>
      </c>
      <c r="L7" s="29">
        <v>28</v>
      </c>
      <c r="M7" s="29">
        <v>178</v>
      </c>
      <c r="N7" s="29">
        <v>27</v>
      </c>
      <c r="O7" s="29">
        <v>9</v>
      </c>
      <c r="P7" s="29">
        <v>18</v>
      </c>
      <c r="Q7" s="24">
        <f t="shared" si="0"/>
        <v>193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51" t="s">
        <v>182</v>
      </c>
      <c r="C8" s="25" t="s">
        <v>114</v>
      </c>
      <c r="D8" s="26">
        <v>35</v>
      </c>
      <c r="E8" s="27"/>
      <c r="F8" s="28"/>
      <c r="G8" s="27" t="s">
        <v>30</v>
      </c>
      <c r="H8" s="28">
        <v>47</v>
      </c>
      <c r="I8" s="29">
        <v>16</v>
      </c>
      <c r="J8" s="29">
        <v>18</v>
      </c>
      <c r="K8" s="29">
        <v>23</v>
      </c>
      <c r="L8" s="29">
        <v>32</v>
      </c>
      <c r="M8" s="29">
        <v>206</v>
      </c>
      <c r="N8" s="29">
        <v>46</v>
      </c>
      <c r="O8" s="29">
        <v>17</v>
      </c>
      <c r="P8" s="29">
        <v>38</v>
      </c>
      <c r="Q8" s="24">
        <f t="shared" si="0"/>
        <v>216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51" t="s">
        <v>183</v>
      </c>
      <c r="C9" s="25" t="s">
        <v>470</v>
      </c>
      <c r="D9" s="26">
        <v>64</v>
      </c>
      <c r="E9" s="27"/>
      <c r="F9" s="28"/>
      <c r="G9" s="27" t="s">
        <v>29</v>
      </c>
      <c r="H9" s="28">
        <v>37</v>
      </c>
      <c r="I9" s="29">
        <v>20</v>
      </c>
      <c r="J9" s="29">
        <v>26</v>
      </c>
      <c r="K9" s="29">
        <v>20</v>
      </c>
      <c r="L9" s="29">
        <v>26</v>
      </c>
      <c r="M9" s="29">
        <v>189</v>
      </c>
      <c r="N9" s="29">
        <v>32</v>
      </c>
      <c r="O9" s="29">
        <v>15</v>
      </c>
      <c r="P9" s="29">
        <v>32</v>
      </c>
      <c r="Q9" s="24">
        <f t="shared" si="0"/>
        <v>217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51" t="s">
        <v>184</v>
      </c>
      <c r="C10" s="27" t="s">
        <v>119</v>
      </c>
      <c r="D10" s="85">
        <v>42</v>
      </c>
      <c r="E10" s="27"/>
      <c r="F10" s="27"/>
      <c r="G10" s="27" t="s">
        <v>35</v>
      </c>
      <c r="H10" s="85">
        <v>54</v>
      </c>
      <c r="I10" s="29">
        <v>9</v>
      </c>
      <c r="J10" s="29">
        <v>7</v>
      </c>
      <c r="K10" s="29">
        <v>27</v>
      </c>
      <c r="L10" s="29">
        <v>40</v>
      </c>
      <c r="M10" s="30" t="s">
        <v>468</v>
      </c>
      <c r="N10" s="29">
        <v>36</v>
      </c>
      <c r="O10" s="29">
        <v>16</v>
      </c>
      <c r="P10" s="29">
        <v>35</v>
      </c>
      <c r="Q10" s="24">
        <f t="shared" si="0"/>
        <v>214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51" t="s">
        <v>185</v>
      </c>
      <c r="C11" s="27" t="s">
        <v>86</v>
      </c>
      <c r="D11" s="85">
        <v>47</v>
      </c>
      <c r="E11" s="27"/>
      <c r="F11" s="27"/>
      <c r="G11" s="27" t="s">
        <v>62</v>
      </c>
      <c r="H11" s="85">
        <v>56</v>
      </c>
      <c r="I11" s="29">
        <v>15</v>
      </c>
      <c r="J11" s="29">
        <v>16</v>
      </c>
      <c r="K11" s="29">
        <v>29</v>
      </c>
      <c r="L11" s="29">
        <v>44</v>
      </c>
      <c r="M11" s="30" t="s">
        <v>457</v>
      </c>
      <c r="N11" s="29">
        <v>27</v>
      </c>
      <c r="O11" s="29">
        <v>13</v>
      </c>
      <c r="P11" s="29">
        <v>26</v>
      </c>
      <c r="Q11" s="24">
        <f t="shared" si="0"/>
        <v>216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51"/>
      <c r="C12" s="27"/>
      <c r="D12" s="27"/>
      <c r="E12" s="27"/>
      <c r="F12" s="27"/>
      <c r="G12" s="27"/>
      <c r="H12" s="27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18" t="s">
        <v>41</v>
      </c>
      <c r="B13" s="52"/>
      <c r="C13" s="31"/>
      <c r="D13" s="176">
        <f>SUM(D6:D11)</f>
        <v>307</v>
      </c>
      <c r="E13" s="31"/>
      <c r="F13" s="31"/>
      <c r="G13" s="24"/>
      <c r="H13" s="24">
        <f t="shared" ref="H13:P13" si="1">SUM(H6:H11)</f>
        <v>296</v>
      </c>
      <c r="I13" s="24"/>
      <c r="J13" s="24">
        <f t="shared" si="1"/>
        <v>99</v>
      </c>
      <c r="K13" s="24"/>
      <c r="L13" s="24">
        <f t="shared" si="1"/>
        <v>202</v>
      </c>
      <c r="M13" s="24"/>
      <c r="N13" s="24">
        <f t="shared" si="1"/>
        <v>196</v>
      </c>
      <c r="O13" s="24"/>
      <c r="P13" s="24">
        <f t="shared" si="1"/>
        <v>181</v>
      </c>
      <c r="Q13" s="24">
        <f>SUM(Q6:Q11)</f>
        <v>1281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37" t="s">
        <v>42</v>
      </c>
      <c r="B14" s="53" t="s">
        <v>186</v>
      </c>
      <c r="C14" s="32" t="s">
        <v>460</v>
      </c>
      <c r="D14" s="33">
        <v>57</v>
      </c>
      <c r="E14" s="30"/>
      <c r="F14" s="29"/>
      <c r="G14" s="30" t="s">
        <v>80</v>
      </c>
      <c r="H14" s="29">
        <v>52</v>
      </c>
      <c r="I14" s="29">
        <v>12</v>
      </c>
      <c r="J14" s="29">
        <v>38</v>
      </c>
      <c r="K14" s="29">
        <v>26</v>
      </c>
      <c r="L14" s="29">
        <v>24</v>
      </c>
      <c r="M14" s="29">
        <v>190</v>
      </c>
      <c r="N14" s="29">
        <v>15</v>
      </c>
      <c r="O14" s="29">
        <v>6</v>
      </c>
      <c r="P14" s="29">
        <v>20</v>
      </c>
      <c r="Q14" s="24">
        <f t="shared" ref="Q14:Q19" si="2">SUM(D14+F14+H14+J14+L14+N14+P14)</f>
        <v>206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54" t="s">
        <v>187</v>
      </c>
      <c r="C15" s="25" t="s">
        <v>459</v>
      </c>
      <c r="D15" s="26">
        <v>60</v>
      </c>
      <c r="E15" s="27"/>
      <c r="F15" s="28"/>
      <c r="G15" s="27" t="s">
        <v>67</v>
      </c>
      <c r="H15" s="28">
        <v>44</v>
      </c>
      <c r="I15" s="29">
        <v>7</v>
      </c>
      <c r="J15" s="29">
        <v>19</v>
      </c>
      <c r="K15" s="29">
        <v>24</v>
      </c>
      <c r="L15" s="29">
        <v>20</v>
      </c>
      <c r="M15" s="29">
        <v>184</v>
      </c>
      <c r="N15" s="29">
        <v>12</v>
      </c>
      <c r="O15" s="29">
        <v>7</v>
      </c>
      <c r="P15" s="29">
        <v>22</v>
      </c>
      <c r="Q15" s="24">
        <f t="shared" si="2"/>
        <v>177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54" t="s">
        <v>188</v>
      </c>
      <c r="C16" s="25" t="s">
        <v>458</v>
      </c>
      <c r="D16" s="26">
        <v>52</v>
      </c>
      <c r="E16" s="27"/>
      <c r="F16" s="28"/>
      <c r="G16" s="27" t="s">
        <v>64</v>
      </c>
      <c r="H16" s="28">
        <v>41</v>
      </c>
      <c r="I16" s="29">
        <v>3</v>
      </c>
      <c r="J16" s="29">
        <v>7</v>
      </c>
      <c r="K16" s="29">
        <v>27</v>
      </c>
      <c r="L16" s="29">
        <v>26</v>
      </c>
      <c r="M16" s="29">
        <v>210</v>
      </c>
      <c r="N16" s="29">
        <v>25</v>
      </c>
      <c r="O16" s="29">
        <v>5</v>
      </c>
      <c r="P16" s="29">
        <v>18</v>
      </c>
      <c r="Q16" s="24">
        <f t="shared" si="2"/>
        <v>169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54" t="s">
        <v>189</v>
      </c>
      <c r="C17" s="25" t="s">
        <v>88</v>
      </c>
      <c r="D17" s="26">
        <v>24</v>
      </c>
      <c r="E17" s="27"/>
      <c r="F17" s="28"/>
      <c r="G17" s="27" t="s">
        <v>74</v>
      </c>
      <c r="H17" s="28">
        <v>30</v>
      </c>
      <c r="I17" s="29">
        <v>10</v>
      </c>
      <c r="J17" s="29">
        <v>30</v>
      </c>
      <c r="K17" s="29">
        <v>34</v>
      </c>
      <c r="L17" s="29">
        <v>40</v>
      </c>
      <c r="M17" s="29">
        <v>212</v>
      </c>
      <c r="N17" s="29">
        <v>27</v>
      </c>
      <c r="O17" s="29">
        <v>12</v>
      </c>
      <c r="P17" s="29">
        <v>32</v>
      </c>
      <c r="Q17" s="24">
        <f t="shared" si="2"/>
        <v>183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54" t="s">
        <v>190</v>
      </c>
      <c r="C18" s="27" t="s">
        <v>436</v>
      </c>
      <c r="D18" s="85">
        <v>29</v>
      </c>
      <c r="E18" s="27"/>
      <c r="F18" s="27"/>
      <c r="G18" s="27" t="s">
        <v>64</v>
      </c>
      <c r="H18" s="85">
        <v>41</v>
      </c>
      <c r="I18" s="29">
        <v>6</v>
      </c>
      <c r="J18" s="29">
        <v>16</v>
      </c>
      <c r="K18" s="30" t="s">
        <v>456</v>
      </c>
      <c r="L18" s="29">
        <v>34</v>
      </c>
      <c r="M18" s="30" t="s">
        <v>472</v>
      </c>
      <c r="N18" s="29">
        <v>19</v>
      </c>
      <c r="O18" s="29">
        <v>11</v>
      </c>
      <c r="P18" s="29">
        <v>30</v>
      </c>
      <c r="Q18" s="24">
        <f t="shared" si="2"/>
        <v>169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54" t="s">
        <v>191</v>
      </c>
      <c r="C19" s="27" t="s">
        <v>471</v>
      </c>
      <c r="D19" s="85">
        <v>54</v>
      </c>
      <c r="E19" s="27"/>
      <c r="F19" s="27"/>
      <c r="G19" s="27" t="s">
        <v>81</v>
      </c>
      <c r="H19" s="85">
        <v>47</v>
      </c>
      <c r="I19" s="29">
        <v>9</v>
      </c>
      <c r="J19" s="29">
        <v>26</v>
      </c>
      <c r="K19" s="30" t="s">
        <v>101</v>
      </c>
      <c r="L19" s="29">
        <v>32</v>
      </c>
      <c r="M19" s="30" t="s">
        <v>453</v>
      </c>
      <c r="N19" s="29">
        <v>20</v>
      </c>
      <c r="O19" s="29">
        <v>8</v>
      </c>
      <c r="P19" s="29">
        <v>24</v>
      </c>
      <c r="Q19" s="15">
        <f t="shared" si="2"/>
        <v>203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54"/>
      <c r="C20" s="27"/>
      <c r="D20" s="27"/>
      <c r="E20" s="27"/>
      <c r="F20" s="27"/>
      <c r="G20" s="29"/>
      <c r="H20" s="29"/>
      <c r="I20" s="29"/>
      <c r="J20" s="29"/>
      <c r="K20" s="30"/>
      <c r="L20" s="29"/>
      <c r="M20" s="30"/>
      <c r="N20" s="29"/>
      <c r="O20" s="29"/>
      <c r="P20" s="29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5"/>
      <c r="C21" s="31"/>
      <c r="D21" s="176">
        <f>SUM(D14:D19)</f>
        <v>276</v>
      </c>
      <c r="E21" s="31"/>
      <c r="F21" s="31"/>
      <c r="G21" s="15"/>
      <c r="H21" s="15">
        <f t="shared" ref="H21:P21" si="3">SUM(H14:H19)</f>
        <v>255</v>
      </c>
      <c r="I21" s="15"/>
      <c r="J21" s="15">
        <f t="shared" si="3"/>
        <v>136</v>
      </c>
      <c r="K21" s="15"/>
      <c r="L21" s="15">
        <f t="shared" si="3"/>
        <v>176</v>
      </c>
      <c r="M21" s="15"/>
      <c r="N21" s="15">
        <f t="shared" si="3"/>
        <v>118</v>
      </c>
      <c r="O21" s="15"/>
      <c r="P21" s="15">
        <f t="shared" si="3"/>
        <v>146</v>
      </c>
      <c r="Q21" s="15">
        <f>SUM(Q14:Q19)</f>
        <v>1107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53" t="s">
        <v>23</v>
      </c>
      <c r="C22" s="15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5">
        <f>Q13+Q21</f>
        <v>2388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18.7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  <mergeCell ref="O4:P4"/>
    <mergeCell ref="W6:W21"/>
    <mergeCell ref="X6:X21"/>
    <mergeCell ref="Y6:Y21"/>
    <mergeCell ref="S4:S5"/>
    <mergeCell ref="T4:T5"/>
    <mergeCell ref="U4:U5"/>
    <mergeCell ref="V4:V5"/>
    <mergeCell ref="W4:W5"/>
    <mergeCell ref="Q27:X27"/>
    <mergeCell ref="A27:P27"/>
    <mergeCell ref="A23:Z23"/>
    <mergeCell ref="X4:X5"/>
    <mergeCell ref="Z6:Z21"/>
    <mergeCell ref="B22:C22"/>
    <mergeCell ref="R22:V22"/>
    <mergeCell ref="W22:Z22"/>
    <mergeCell ref="Q4:Q5"/>
    <mergeCell ref="Y4:Y5"/>
    <mergeCell ref="Z4:Z5"/>
    <mergeCell ref="R6:R21"/>
    <mergeCell ref="S6:S21"/>
    <mergeCell ref="T6:T21"/>
    <mergeCell ref="U6:U21"/>
    <mergeCell ref="V6:V21"/>
  </mergeCells>
  <pageMargins left="0.25" right="0.25" top="0.75" bottom="0.75" header="0.3" footer="0.3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Normal="100" zoomScaleSheetLayoutView="100" workbookViewId="0">
      <selection activeCell="AA13" sqref="AA13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3.77734375" style="2" customWidth="1"/>
    <col min="5" max="5" width="5.88671875" style="2" customWidth="1"/>
    <col min="6" max="6" width="4.109375" style="2" customWidth="1"/>
    <col min="7" max="7" width="5.88671875" style="2" customWidth="1"/>
    <col min="8" max="8" width="4.4414062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192</v>
      </c>
      <c r="C6" s="34" t="s">
        <v>463</v>
      </c>
      <c r="D6" s="21">
        <v>53</v>
      </c>
      <c r="E6" s="35"/>
      <c r="F6" s="22"/>
      <c r="G6" s="35" t="s">
        <v>36</v>
      </c>
      <c r="H6" s="22">
        <v>52</v>
      </c>
      <c r="I6" s="22">
        <v>18</v>
      </c>
      <c r="J6" s="23">
        <v>22</v>
      </c>
      <c r="K6" s="22">
        <v>29</v>
      </c>
      <c r="L6" s="23">
        <v>38</v>
      </c>
      <c r="M6" s="22">
        <v>184</v>
      </c>
      <c r="N6" s="23">
        <v>30</v>
      </c>
      <c r="O6" s="23">
        <v>15</v>
      </c>
      <c r="P6" s="23">
        <v>32</v>
      </c>
      <c r="Q6" s="24">
        <f t="shared" ref="Q6:Q19" si="0">SUM(D6+F6+H6+J6+L6+N6+P6)</f>
        <v>227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193</v>
      </c>
      <c r="C7" s="25" t="s">
        <v>107</v>
      </c>
      <c r="D7" s="26">
        <v>55</v>
      </c>
      <c r="E7" s="27"/>
      <c r="F7" s="28"/>
      <c r="G7" s="27" t="s">
        <v>31</v>
      </c>
      <c r="H7" s="28">
        <v>44</v>
      </c>
      <c r="I7" s="29">
        <v>23</v>
      </c>
      <c r="J7" s="29">
        <v>32</v>
      </c>
      <c r="K7" s="29">
        <v>22</v>
      </c>
      <c r="L7" s="29">
        <v>21</v>
      </c>
      <c r="M7" s="29">
        <v>186</v>
      </c>
      <c r="N7" s="29">
        <v>31</v>
      </c>
      <c r="O7" s="29">
        <v>18</v>
      </c>
      <c r="P7" s="29">
        <v>41</v>
      </c>
      <c r="Q7" s="24">
        <f t="shared" si="0"/>
        <v>224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194</v>
      </c>
      <c r="C8" s="25" t="s">
        <v>114</v>
      </c>
      <c r="D8" s="26">
        <v>35</v>
      </c>
      <c r="E8" s="27"/>
      <c r="F8" s="28"/>
      <c r="G8" s="27" t="s">
        <v>85</v>
      </c>
      <c r="H8" s="28">
        <v>35</v>
      </c>
      <c r="I8" s="29">
        <v>15</v>
      </c>
      <c r="J8" s="29">
        <v>16</v>
      </c>
      <c r="K8" s="29">
        <v>30</v>
      </c>
      <c r="L8" s="29">
        <v>41</v>
      </c>
      <c r="M8" s="29">
        <v>197</v>
      </c>
      <c r="N8" s="29">
        <v>37</v>
      </c>
      <c r="O8" s="29">
        <v>17</v>
      </c>
      <c r="P8" s="29">
        <v>38</v>
      </c>
      <c r="Q8" s="24">
        <f t="shared" si="0"/>
        <v>202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195</v>
      </c>
      <c r="C9" s="25" t="s">
        <v>133</v>
      </c>
      <c r="D9" s="26">
        <v>67</v>
      </c>
      <c r="E9" s="27"/>
      <c r="F9" s="28"/>
      <c r="G9" s="27" t="s">
        <v>29</v>
      </c>
      <c r="H9" s="28">
        <v>37</v>
      </c>
      <c r="I9" s="29">
        <v>6</v>
      </c>
      <c r="J9" s="29">
        <v>4</v>
      </c>
      <c r="K9" s="29">
        <v>27</v>
      </c>
      <c r="L9" s="29">
        <v>32</v>
      </c>
      <c r="M9" s="29">
        <v>201</v>
      </c>
      <c r="N9" s="29">
        <v>41</v>
      </c>
      <c r="O9" s="29">
        <v>12</v>
      </c>
      <c r="P9" s="29">
        <v>24</v>
      </c>
      <c r="Q9" s="24">
        <f t="shared" si="0"/>
        <v>205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196</v>
      </c>
      <c r="C10" s="27" t="s">
        <v>103</v>
      </c>
      <c r="D10" s="85">
        <v>40</v>
      </c>
      <c r="E10" s="27"/>
      <c r="F10" s="27"/>
      <c r="G10" s="27" t="s">
        <v>35</v>
      </c>
      <c r="H10" s="85">
        <v>54</v>
      </c>
      <c r="I10" s="29">
        <v>19</v>
      </c>
      <c r="J10" s="29">
        <v>44</v>
      </c>
      <c r="K10" s="29">
        <v>27</v>
      </c>
      <c r="L10" s="29">
        <v>32</v>
      </c>
      <c r="M10" s="30" t="s">
        <v>122</v>
      </c>
      <c r="N10" s="29">
        <v>32</v>
      </c>
      <c r="O10" s="29">
        <v>7</v>
      </c>
      <c r="P10" s="29">
        <v>14</v>
      </c>
      <c r="Q10" s="24">
        <f t="shared" si="0"/>
        <v>216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197</v>
      </c>
      <c r="C11" s="27" t="s">
        <v>463</v>
      </c>
      <c r="D11" s="85">
        <v>53</v>
      </c>
      <c r="E11" s="27"/>
      <c r="F11" s="27"/>
      <c r="G11" s="27" t="s">
        <v>62</v>
      </c>
      <c r="H11" s="85">
        <v>56</v>
      </c>
      <c r="I11" s="29">
        <v>17</v>
      </c>
      <c r="J11" s="29">
        <v>38</v>
      </c>
      <c r="K11" s="29">
        <v>26</v>
      </c>
      <c r="L11" s="29">
        <v>29</v>
      </c>
      <c r="M11" s="30" t="s">
        <v>473</v>
      </c>
      <c r="N11" s="29">
        <v>34</v>
      </c>
      <c r="O11" s="29">
        <v>16</v>
      </c>
      <c r="P11" s="29">
        <v>35</v>
      </c>
      <c r="Q11" s="24">
        <f t="shared" si="0"/>
        <v>245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7"/>
      <c r="H12" s="27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18" t="s">
        <v>41</v>
      </c>
      <c r="B13" s="4"/>
      <c r="C13" s="31"/>
      <c r="D13" s="176">
        <f>SUM(D6:D11)</f>
        <v>303</v>
      </c>
      <c r="E13" s="31"/>
      <c r="F13" s="31"/>
      <c r="G13" s="24"/>
      <c r="H13" s="24">
        <f t="shared" ref="H13:P13" si="1">SUM(H6:H11)</f>
        <v>278</v>
      </c>
      <c r="I13" s="24"/>
      <c r="J13" s="24">
        <f t="shared" si="1"/>
        <v>156</v>
      </c>
      <c r="K13" s="24"/>
      <c r="L13" s="24">
        <f t="shared" si="1"/>
        <v>193</v>
      </c>
      <c r="M13" s="24"/>
      <c r="N13" s="24">
        <f t="shared" si="1"/>
        <v>205</v>
      </c>
      <c r="O13" s="24"/>
      <c r="P13" s="24">
        <f t="shared" si="1"/>
        <v>184</v>
      </c>
      <c r="Q13" s="24">
        <f>SUM(Q6:Q11)</f>
        <v>1319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37" t="s">
        <v>42</v>
      </c>
      <c r="B14" s="6" t="s">
        <v>198</v>
      </c>
      <c r="C14" s="32" t="s">
        <v>474</v>
      </c>
      <c r="D14" s="33">
        <v>51</v>
      </c>
      <c r="E14" s="30"/>
      <c r="F14" s="29"/>
      <c r="G14" s="30" t="s">
        <v>87</v>
      </c>
      <c r="H14" s="29">
        <v>56</v>
      </c>
      <c r="I14" s="29">
        <v>11</v>
      </c>
      <c r="J14" s="29">
        <v>34</v>
      </c>
      <c r="K14" s="29">
        <v>32</v>
      </c>
      <c r="L14" s="29">
        <v>36</v>
      </c>
      <c r="M14" s="29">
        <v>230</v>
      </c>
      <c r="N14" s="29">
        <v>45</v>
      </c>
      <c r="O14" s="29">
        <v>12</v>
      </c>
      <c r="P14" s="29">
        <v>32</v>
      </c>
      <c r="Q14" s="24">
        <f t="shared" si="0"/>
        <v>254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199</v>
      </c>
      <c r="C15" s="25" t="s">
        <v>459</v>
      </c>
      <c r="D15" s="26">
        <v>60</v>
      </c>
      <c r="E15" s="27"/>
      <c r="F15" s="28"/>
      <c r="G15" s="27" t="s">
        <v>35</v>
      </c>
      <c r="H15" s="28">
        <v>34</v>
      </c>
      <c r="I15" s="29">
        <v>8</v>
      </c>
      <c r="J15" s="29">
        <v>22</v>
      </c>
      <c r="K15" s="29">
        <v>26</v>
      </c>
      <c r="L15" s="29">
        <v>24</v>
      </c>
      <c r="M15" s="29">
        <v>215</v>
      </c>
      <c r="N15" s="29">
        <v>30</v>
      </c>
      <c r="O15" s="29">
        <v>10</v>
      </c>
      <c r="P15" s="29">
        <v>28</v>
      </c>
      <c r="Q15" s="24">
        <f t="shared" si="0"/>
        <v>198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200</v>
      </c>
      <c r="C16" s="25" t="s">
        <v>93</v>
      </c>
      <c r="D16" s="26">
        <v>32</v>
      </c>
      <c r="E16" s="27"/>
      <c r="F16" s="28"/>
      <c r="G16" s="27" t="s">
        <v>64</v>
      </c>
      <c r="H16" s="28">
        <v>41</v>
      </c>
      <c r="I16" s="29">
        <v>14</v>
      </c>
      <c r="J16" s="29">
        <v>46</v>
      </c>
      <c r="K16" s="29">
        <v>30</v>
      </c>
      <c r="L16" s="29">
        <v>32</v>
      </c>
      <c r="M16" s="29">
        <v>198</v>
      </c>
      <c r="N16" s="29">
        <v>19</v>
      </c>
      <c r="O16" s="29">
        <v>10</v>
      </c>
      <c r="P16" s="29">
        <v>28</v>
      </c>
      <c r="Q16" s="24">
        <f t="shared" si="0"/>
        <v>198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201</v>
      </c>
      <c r="C17" s="25" t="s">
        <v>460</v>
      </c>
      <c r="D17" s="26">
        <v>57</v>
      </c>
      <c r="E17" s="27"/>
      <c r="F17" s="28"/>
      <c r="G17" s="27" t="s">
        <v>61</v>
      </c>
      <c r="H17" s="28">
        <v>24</v>
      </c>
      <c r="I17" s="29">
        <v>6</v>
      </c>
      <c r="J17" s="29">
        <v>16</v>
      </c>
      <c r="K17" s="29">
        <v>30</v>
      </c>
      <c r="L17" s="29">
        <v>32</v>
      </c>
      <c r="M17" s="29">
        <v>196</v>
      </c>
      <c r="N17" s="29">
        <v>18</v>
      </c>
      <c r="O17" s="29">
        <v>11</v>
      </c>
      <c r="P17" s="29">
        <v>30</v>
      </c>
      <c r="Q17" s="24">
        <f t="shared" si="0"/>
        <v>177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202</v>
      </c>
      <c r="C18" s="27" t="s">
        <v>436</v>
      </c>
      <c r="D18" s="85">
        <v>29</v>
      </c>
      <c r="E18" s="27"/>
      <c r="F18" s="27"/>
      <c r="G18" s="27" t="s">
        <v>64</v>
      </c>
      <c r="H18" s="85">
        <v>41</v>
      </c>
      <c r="I18" s="29">
        <v>2</v>
      </c>
      <c r="J18" s="29">
        <v>4</v>
      </c>
      <c r="K18" s="30" t="s">
        <v>66</v>
      </c>
      <c r="L18" s="29">
        <v>26</v>
      </c>
      <c r="M18" s="30" t="s">
        <v>475</v>
      </c>
      <c r="N18" s="29">
        <v>22</v>
      </c>
      <c r="O18" s="29">
        <v>9</v>
      </c>
      <c r="P18" s="29">
        <v>26</v>
      </c>
      <c r="Q18" s="24">
        <f t="shared" si="0"/>
        <v>148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203</v>
      </c>
      <c r="C19" s="27" t="s">
        <v>458</v>
      </c>
      <c r="D19" s="85">
        <v>52</v>
      </c>
      <c r="E19" s="27"/>
      <c r="F19" s="27"/>
      <c r="G19" s="27" t="s">
        <v>35</v>
      </c>
      <c r="H19" s="85">
        <v>34</v>
      </c>
      <c r="I19" s="29">
        <v>9</v>
      </c>
      <c r="J19" s="29">
        <v>26</v>
      </c>
      <c r="K19" s="30" t="s">
        <v>112</v>
      </c>
      <c r="L19" s="29">
        <v>38</v>
      </c>
      <c r="M19" s="30" t="s">
        <v>453</v>
      </c>
      <c r="N19" s="29">
        <v>20</v>
      </c>
      <c r="O19" s="29">
        <v>8</v>
      </c>
      <c r="P19" s="29">
        <v>24</v>
      </c>
      <c r="Q19" s="15">
        <f t="shared" si="0"/>
        <v>194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27"/>
      <c r="D20" s="27"/>
      <c r="E20" s="27"/>
      <c r="F20" s="27"/>
      <c r="G20" s="29"/>
      <c r="H20" s="29"/>
      <c r="I20" s="29"/>
      <c r="J20" s="29"/>
      <c r="K20" s="30"/>
      <c r="L20" s="29"/>
      <c r="M20" s="30"/>
      <c r="N20" s="29"/>
      <c r="O20" s="29"/>
      <c r="P20" s="29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31"/>
      <c r="D21" s="176">
        <f>SUM(D14:D19)</f>
        <v>281</v>
      </c>
      <c r="E21" s="31"/>
      <c r="F21" s="31"/>
      <c r="G21" s="15"/>
      <c r="H21" s="15">
        <f t="shared" ref="H21:P21" si="2">SUM(H14:H19)</f>
        <v>230</v>
      </c>
      <c r="I21" s="15"/>
      <c r="J21" s="15">
        <f t="shared" si="2"/>
        <v>148</v>
      </c>
      <c r="K21" s="15"/>
      <c r="L21" s="15">
        <f t="shared" si="2"/>
        <v>188</v>
      </c>
      <c r="M21" s="15"/>
      <c r="N21" s="15">
        <f t="shared" si="2"/>
        <v>154</v>
      </c>
      <c r="O21" s="15"/>
      <c r="P21" s="15">
        <f t="shared" si="2"/>
        <v>168</v>
      </c>
      <c r="Q21" s="15">
        <f>SUM(Q14:Q19)</f>
        <v>1169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53" t="s">
        <v>23</v>
      </c>
      <c r="C22" s="15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5">
        <f>Q21+Q13</f>
        <v>2488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0.2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Q27:X27"/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  <mergeCell ref="O4:P4"/>
    <mergeCell ref="X6:X21"/>
    <mergeCell ref="Y6:Y21"/>
    <mergeCell ref="S4:S5"/>
    <mergeCell ref="T4:T5"/>
    <mergeCell ref="U4:U5"/>
    <mergeCell ref="V4:V5"/>
    <mergeCell ref="W4:W5"/>
    <mergeCell ref="A27:P27"/>
    <mergeCell ref="A23:Z23"/>
    <mergeCell ref="X4:X5"/>
    <mergeCell ref="Z6:Z21"/>
    <mergeCell ref="B22:C22"/>
    <mergeCell ref="R22:V22"/>
    <mergeCell ref="W22:Z22"/>
    <mergeCell ref="Q4:Q5"/>
    <mergeCell ref="Y4:Y5"/>
    <mergeCell ref="Z4:Z5"/>
    <mergeCell ref="R6:R21"/>
    <mergeCell ref="S6:S21"/>
    <mergeCell ref="T6:T21"/>
    <mergeCell ref="U6:U21"/>
    <mergeCell ref="V6:V21"/>
    <mergeCell ref="W6:W21"/>
  </mergeCells>
  <pageMargins left="0.25" right="0.25" top="0.75" bottom="0.75" header="0.3" footer="0.3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B4" zoomScale="90" zoomScaleNormal="100" zoomScaleSheetLayoutView="90" workbookViewId="0">
      <selection activeCell="AA10" sqref="AA10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44140625" style="2" customWidth="1"/>
    <col min="5" max="5" width="5.88671875" style="2" customWidth="1"/>
    <col min="6" max="6" width="4.109375" style="2" customWidth="1"/>
    <col min="7" max="7" width="5.88671875" style="2" customWidth="1"/>
    <col min="8" max="8" width="4.664062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347</v>
      </c>
      <c r="C6" s="34" t="s">
        <v>463</v>
      </c>
      <c r="D6" s="21">
        <v>53</v>
      </c>
      <c r="E6" s="35"/>
      <c r="F6" s="22"/>
      <c r="G6" s="35" t="s">
        <v>36</v>
      </c>
      <c r="H6" s="22">
        <v>52</v>
      </c>
      <c r="I6" s="22">
        <v>17</v>
      </c>
      <c r="J6" s="23">
        <v>20</v>
      </c>
      <c r="K6" s="22">
        <v>26</v>
      </c>
      <c r="L6" s="23">
        <v>29</v>
      </c>
      <c r="M6" s="22">
        <v>198</v>
      </c>
      <c r="N6" s="23">
        <v>38</v>
      </c>
      <c r="O6" s="23">
        <v>15</v>
      </c>
      <c r="P6" s="23">
        <v>32</v>
      </c>
      <c r="Q6" s="24">
        <f t="shared" ref="Q6:Q19" si="0">SUM(D6+F6+H6+J6+L6+N6+P6)</f>
        <v>224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2" t="s">
        <v>348</v>
      </c>
      <c r="C7" s="25" t="s">
        <v>107</v>
      </c>
      <c r="D7" s="26">
        <v>55</v>
      </c>
      <c r="E7" s="27"/>
      <c r="F7" s="28"/>
      <c r="G7" s="27" t="s">
        <v>31</v>
      </c>
      <c r="H7" s="28">
        <v>44</v>
      </c>
      <c r="I7" s="29">
        <v>13</v>
      </c>
      <c r="J7" s="29">
        <v>12</v>
      </c>
      <c r="K7" s="29">
        <v>28</v>
      </c>
      <c r="L7" s="29">
        <v>35</v>
      </c>
      <c r="M7" s="29">
        <v>188</v>
      </c>
      <c r="N7" s="29">
        <v>32</v>
      </c>
      <c r="O7" s="29">
        <v>11</v>
      </c>
      <c r="P7" s="29">
        <v>22</v>
      </c>
      <c r="Q7" s="24">
        <f t="shared" si="0"/>
        <v>200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349</v>
      </c>
      <c r="C8" s="25" t="s">
        <v>114</v>
      </c>
      <c r="D8" s="26">
        <v>35</v>
      </c>
      <c r="E8" s="27"/>
      <c r="F8" s="28"/>
      <c r="G8" s="27" t="s">
        <v>85</v>
      </c>
      <c r="H8" s="28">
        <v>35</v>
      </c>
      <c r="I8" s="29">
        <v>27</v>
      </c>
      <c r="J8" s="29">
        <v>40</v>
      </c>
      <c r="K8" s="29">
        <v>30</v>
      </c>
      <c r="L8" s="29">
        <v>41</v>
      </c>
      <c r="M8" s="29">
        <v>187</v>
      </c>
      <c r="N8" s="29">
        <v>31</v>
      </c>
      <c r="O8" s="29">
        <v>17</v>
      </c>
      <c r="P8" s="29">
        <v>38</v>
      </c>
      <c r="Q8" s="24">
        <f t="shared" si="0"/>
        <v>220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350</v>
      </c>
      <c r="C9" s="25" t="s">
        <v>425</v>
      </c>
      <c r="D9" s="26">
        <v>36</v>
      </c>
      <c r="E9" s="27"/>
      <c r="F9" s="28"/>
      <c r="G9" s="27" t="s">
        <v>29</v>
      </c>
      <c r="H9" s="28">
        <v>37</v>
      </c>
      <c r="I9" s="29">
        <v>18</v>
      </c>
      <c r="J9" s="29">
        <v>22</v>
      </c>
      <c r="K9" s="29">
        <v>19</v>
      </c>
      <c r="L9" s="29">
        <v>16</v>
      </c>
      <c r="M9" s="29">
        <v>206</v>
      </c>
      <c r="N9" s="29">
        <v>46</v>
      </c>
      <c r="O9" s="29">
        <v>15</v>
      </c>
      <c r="P9" s="29">
        <v>32</v>
      </c>
      <c r="Q9" s="24">
        <f t="shared" si="0"/>
        <v>189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351</v>
      </c>
      <c r="C10" s="27" t="s">
        <v>452</v>
      </c>
      <c r="D10" s="85">
        <v>62</v>
      </c>
      <c r="E10" s="27"/>
      <c r="F10" s="27"/>
      <c r="G10" s="27" t="s">
        <v>35</v>
      </c>
      <c r="H10" s="85">
        <v>54</v>
      </c>
      <c r="I10" s="29">
        <v>7</v>
      </c>
      <c r="J10" s="29">
        <v>5</v>
      </c>
      <c r="K10" s="29">
        <v>27</v>
      </c>
      <c r="L10" s="29">
        <v>32</v>
      </c>
      <c r="M10" s="30" t="s">
        <v>476</v>
      </c>
      <c r="N10" s="29">
        <v>51</v>
      </c>
      <c r="O10" s="29">
        <v>20</v>
      </c>
      <c r="P10" s="29">
        <v>47</v>
      </c>
      <c r="Q10" s="24">
        <f t="shared" si="0"/>
        <v>251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352</v>
      </c>
      <c r="C11" s="27" t="s">
        <v>88</v>
      </c>
      <c r="D11" s="85">
        <v>41</v>
      </c>
      <c r="E11" s="27"/>
      <c r="F11" s="27"/>
      <c r="G11" s="27" t="s">
        <v>62</v>
      </c>
      <c r="H11" s="85">
        <v>56</v>
      </c>
      <c r="I11" s="29">
        <v>16</v>
      </c>
      <c r="J11" s="29">
        <v>18</v>
      </c>
      <c r="K11" s="29">
        <v>25</v>
      </c>
      <c r="L11" s="29">
        <v>27</v>
      </c>
      <c r="M11" s="30" t="s">
        <v>453</v>
      </c>
      <c r="N11" s="29">
        <v>40</v>
      </c>
      <c r="O11" s="29">
        <v>14</v>
      </c>
      <c r="P11" s="29">
        <v>29</v>
      </c>
      <c r="Q11" s="24">
        <f t="shared" si="0"/>
        <v>211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7"/>
      <c r="H12" s="27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18" t="s">
        <v>41</v>
      </c>
      <c r="B13" s="4"/>
      <c r="C13" s="31"/>
      <c r="D13" s="176">
        <f>SUM(D6:D11)</f>
        <v>282</v>
      </c>
      <c r="E13" s="31"/>
      <c r="F13" s="31"/>
      <c r="G13" s="24"/>
      <c r="H13" s="24">
        <f t="shared" ref="H13:P13" si="1">SUM(H6:H11)</f>
        <v>278</v>
      </c>
      <c r="I13" s="24"/>
      <c r="J13" s="24">
        <f t="shared" si="1"/>
        <v>117</v>
      </c>
      <c r="K13" s="24"/>
      <c r="L13" s="24">
        <f t="shared" si="1"/>
        <v>180</v>
      </c>
      <c r="M13" s="24"/>
      <c r="N13" s="24">
        <f t="shared" si="1"/>
        <v>238</v>
      </c>
      <c r="O13" s="24"/>
      <c r="P13" s="24">
        <f t="shared" si="1"/>
        <v>200</v>
      </c>
      <c r="Q13" s="24">
        <f>SUM(Q6:Q11)</f>
        <v>1295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37" t="s">
        <v>42</v>
      </c>
      <c r="B14" s="6" t="s">
        <v>353</v>
      </c>
      <c r="C14" s="32" t="s">
        <v>477</v>
      </c>
      <c r="D14" s="33">
        <v>66</v>
      </c>
      <c r="E14" s="30"/>
      <c r="F14" s="29"/>
      <c r="G14" s="30" t="s">
        <v>87</v>
      </c>
      <c r="H14" s="29">
        <v>56</v>
      </c>
      <c r="I14" s="29">
        <v>11</v>
      </c>
      <c r="J14" s="29">
        <v>34</v>
      </c>
      <c r="K14" s="29">
        <v>32</v>
      </c>
      <c r="L14" s="29">
        <v>36</v>
      </c>
      <c r="M14" s="22">
        <v>216</v>
      </c>
      <c r="N14" s="29">
        <v>31</v>
      </c>
      <c r="O14" s="29">
        <v>12</v>
      </c>
      <c r="P14" s="29">
        <v>32</v>
      </c>
      <c r="Q14" s="24">
        <f t="shared" si="0"/>
        <v>255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354</v>
      </c>
      <c r="C15" s="25" t="s">
        <v>459</v>
      </c>
      <c r="D15" s="26">
        <v>60</v>
      </c>
      <c r="E15" s="27"/>
      <c r="F15" s="28"/>
      <c r="G15" s="27" t="s">
        <v>35</v>
      </c>
      <c r="H15" s="28">
        <v>34</v>
      </c>
      <c r="I15" s="29">
        <v>7</v>
      </c>
      <c r="J15" s="29">
        <v>19</v>
      </c>
      <c r="K15" s="29">
        <v>29</v>
      </c>
      <c r="L15" s="29">
        <v>30</v>
      </c>
      <c r="M15" s="29">
        <v>206</v>
      </c>
      <c r="N15" s="29">
        <v>23</v>
      </c>
      <c r="O15" s="29">
        <v>2</v>
      </c>
      <c r="P15" s="29">
        <v>12</v>
      </c>
      <c r="Q15" s="24">
        <f t="shared" si="0"/>
        <v>178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355</v>
      </c>
      <c r="C16" s="25" t="s">
        <v>460</v>
      </c>
      <c r="D16" s="26">
        <v>57</v>
      </c>
      <c r="E16" s="27"/>
      <c r="F16" s="28"/>
      <c r="G16" s="27" t="s">
        <v>64</v>
      </c>
      <c r="H16" s="28">
        <v>41</v>
      </c>
      <c r="I16" s="29">
        <v>15</v>
      </c>
      <c r="J16" s="29">
        <v>50</v>
      </c>
      <c r="K16" s="29">
        <v>27</v>
      </c>
      <c r="L16" s="29">
        <v>26</v>
      </c>
      <c r="M16" s="29">
        <v>232</v>
      </c>
      <c r="N16" s="29">
        <v>47</v>
      </c>
      <c r="O16" s="29">
        <v>10</v>
      </c>
      <c r="P16" s="29">
        <v>28</v>
      </c>
      <c r="Q16" s="24">
        <f t="shared" si="0"/>
        <v>249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356</v>
      </c>
      <c r="C17" s="25" t="s">
        <v>56</v>
      </c>
      <c r="D17" s="26">
        <v>30</v>
      </c>
      <c r="E17" s="27"/>
      <c r="F17" s="28"/>
      <c r="G17" s="27" t="s">
        <v>61</v>
      </c>
      <c r="H17" s="28">
        <v>24</v>
      </c>
      <c r="I17" s="29">
        <v>10</v>
      </c>
      <c r="J17" s="29">
        <v>30</v>
      </c>
      <c r="K17" s="29">
        <v>30</v>
      </c>
      <c r="L17" s="29">
        <v>32</v>
      </c>
      <c r="M17" s="29">
        <v>197</v>
      </c>
      <c r="N17" s="29">
        <v>19</v>
      </c>
      <c r="O17" s="29">
        <v>14</v>
      </c>
      <c r="P17" s="29">
        <v>38</v>
      </c>
      <c r="Q17" s="24">
        <f t="shared" si="0"/>
        <v>173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357</v>
      </c>
      <c r="C18" s="27" t="s">
        <v>436</v>
      </c>
      <c r="D18" s="85">
        <v>29</v>
      </c>
      <c r="E18" s="27"/>
      <c r="F18" s="27"/>
      <c r="G18" s="27" t="s">
        <v>64</v>
      </c>
      <c r="H18" s="85">
        <v>41</v>
      </c>
      <c r="I18" s="29">
        <v>7</v>
      </c>
      <c r="J18" s="29">
        <v>19</v>
      </c>
      <c r="K18" s="30" t="s">
        <v>66</v>
      </c>
      <c r="L18" s="29">
        <v>26</v>
      </c>
      <c r="M18" s="30" t="s">
        <v>446</v>
      </c>
      <c r="N18" s="29">
        <v>24</v>
      </c>
      <c r="O18" s="29">
        <v>9</v>
      </c>
      <c r="P18" s="29">
        <v>26</v>
      </c>
      <c r="Q18" s="24">
        <f t="shared" si="0"/>
        <v>165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2" t="s">
        <v>358</v>
      </c>
      <c r="C19" s="27" t="s">
        <v>458</v>
      </c>
      <c r="D19" s="85">
        <v>52</v>
      </c>
      <c r="E19" s="27"/>
      <c r="F19" s="27"/>
      <c r="G19" s="27" t="s">
        <v>35</v>
      </c>
      <c r="H19" s="85">
        <v>34</v>
      </c>
      <c r="I19" s="29">
        <v>6</v>
      </c>
      <c r="J19" s="29">
        <v>16</v>
      </c>
      <c r="K19" s="30" t="s">
        <v>100</v>
      </c>
      <c r="L19" s="29">
        <v>42</v>
      </c>
      <c r="M19" s="30" t="s">
        <v>462</v>
      </c>
      <c r="N19" s="29">
        <v>35</v>
      </c>
      <c r="O19" s="29">
        <v>6</v>
      </c>
      <c r="P19" s="29">
        <v>20</v>
      </c>
      <c r="Q19" s="15">
        <f t="shared" si="0"/>
        <v>199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27"/>
      <c r="D20" s="27"/>
      <c r="E20" s="27"/>
      <c r="F20" s="27"/>
      <c r="G20" s="29"/>
      <c r="H20" s="29"/>
      <c r="I20" s="29"/>
      <c r="J20" s="29"/>
      <c r="K20" s="30"/>
      <c r="L20" s="29"/>
      <c r="M20" s="30"/>
      <c r="N20" s="29"/>
      <c r="O20" s="29"/>
      <c r="P20" s="29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31"/>
      <c r="D21" s="176">
        <f>SUM(D14:D19)</f>
        <v>294</v>
      </c>
      <c r="E21" s="31"/>
      <c r="F21" s="31"/>
      <c r="G21" s="15"/>
      <c r="H21" s="15">
        <f t="shared" ref="H21:P21" si="2">SUM(H14:H19)</f>
        <v>230</v>
      </c>
      <c r="I21" s="15"/>
      <c r="J21" s="15">
        <f t="shared" si="2"/>
        <v>168</v>
      </c>
      <c r="K21" s="15"/>
      <c r="L21" s="15">
        <f t="shared" si="2"/>
        <v>192</v>
      </c>
      <c r="M21" s="15"/>
      <c r="N21" s="15">
        <f t="shared" si="2"/>
        <v>179</v>
      </c>
      <c r="O21" s="15"/>
      <c r="P21" s="15">
        <f t="shared" si="2"/>
        <v>156</v>
      </c>
      <c r="Q21" s="15">
        <f>SUM(Q14:Q19)</f>
        <v>1219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53" t="s">
        <v>23</v>
      </c>
      <c r="C22" s="153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15">
        <f>Q21+Q13</f>
        <v>2514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1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0"/>
      <c r="S27" s="100"/>
      <c r="T27" s="101"/>
      <c r="U27" s="101"/>
      <c r="V27" s="101"/>
      <c r="W27" s="101"/>
    </row>
    <row r="28" spans="1:26" ht="13.5" customHeight="1" x14ac:dyDescent="0.3"/>
  </sheetData>
  <sheetProtection selectLockedCells="1" selectUnlockedCells="1"/>
  <mergeCells count="39">
    <mergeCell ref="Q27:W27"/>
    <mergeCell ref="Z6:Z21"/>
    <mergeCell ref="B22:C22"/>
    <mergeCell ref="R22:V22"/>
    <mergeCell ref="W22:Z22"/>
    <mergeCell ref="A23:Z23"/>
    <mergeCell ref="A27:P27"/>
    <mergeCell ref="Y4:Y5"/>
    <mergeCell ref="Z4:Z5"/>
    <mergeCell ref="R6:R21"/>
    <mergeCell ref="S6:S21"/>
    <mergeCell ref="T6:T21"/>
    <mergeCell ref="U6:U21"/>
    <mergeCell ref="V6:V21"/>
    <mergeCell ref="W6:W21"/>
    <mergeCell ref="X6:X21"/>
    <mergeCell ref="Y6:Y21"/>
    <mergeCell ref="S4:S5"/>
    <mergeCell ref="T4:T5"/>
    <mergeCell ref="U4:U5"/>
    <mergeCell ref="V4:V5"/>
    <mergeCell ref="W4:W5"/>
    <mergeCell ref="X4:X5"/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  <mergeCell ref="O4:P4"/>
    <mergeCell ref="Q4:Q5"/>
  </mergeCells>
  <pageMargins left="0.25" right="0.25" top="0.75" bottom="0.75" header="0.3" footer="0.3"/>
  <pageSetup paperSize="9" scale="9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7"/>
  <sheetViews>
    <sheetView workbookViewId="0">
      <selection activeCell="T6" sqref="T6:T21"/>
    </sheetView>
  </sheetViews>
  <sheetFormatPr defaultRowHeight="14.4" x14ac:dyDescent="0.3"/>
  <cols>
    <col min="2" max="2" width="24.88671875" customWidth="1"/>
  </cols>
  <sheetData>
    <row r="1" spans="1:26" ht="17.399999999999999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60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5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.6" x14ac:dyDescent="0.3">
      <c r="A6" s="16" t="s">
        <v>4</v>
      </c>
      <c r="B6" s="19" t="s">
        <v>204</v>
      </c>
      <c r="C6" s="34" t="s">
        <v>463</v>
      </c>
      <c r="D6" s="21">
        <v>53</v>
      </c>
      <c r="E6" s="35"/>
      <c r="F6" s="22"/>
      <c r="G6" s="35" t="s">
        <v>36</v>
      </c>
      <c r="H6" s="22">
        <v>52</v>
      </c>
      <c r="I6" s="22">
        <v>17</v>
      </c>
      <c r="J6" s="23">
        <v>20</v>
      </c>
      <c r="K6" s="22">
        <v>26</v>
      </c>
      <c r="L6" s="23">
        <v>29</v>
      </c>
      <c r="M6" s="22">
        <v>184</v>
      </c>
      <c r="N6" s="23">
        <v>30</v>
      </c>
      <c r="O6" s="23">
        <v>15</v>
      </c>
      <c r="P6" s="23">
        <v>32</v>
      </c>
      <c r="Q6" s="24">
        <f t="shared" ref="Q6:Q19" si="0">SUM(D6+F6+H6+J6+L6+N6+P6)</f>
        <v>216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.6" x14ac:dyDescent="0.3">
      <c r="A7" s="17" t="s">
        <v>18</v>
      </c>
      <c r="B7" s="2" t="s">
        <v>205</v>
      </c>
      <c r="C7" s="25" t="s">
        <v>107</v>
      </c>
      <c r="D7" s="26">
        <v>55</v>
      </c>
      <c r="E7" s="27"/>
      <c r="F7" s="28"/>
      <c r="G7" s="27" t="s">
        <v>31</v>
      </c>
      <c r="H7" s="28">
        <v>44</v>
      </c>
      <c r="I7" s="29">
        <v>25</v>
      </c>
      <c r="J7" s="29">
        <v>36</v>
      </c>
      <c r="K7" s="29">
        <v>30</v>
      </c>
      <c r="L7" s="29">
        <v>41</v>
      </c>
      <c r="M7" s="29">
        <v>188</v>
      </c>
      <c r="N7" s="29">
        <v>32</v>
      </c>
      <c r="O7" s="29">
        <v>11</v>
      </c>
      <c r="P7" s="29">
        <v>22</v>
      </c>
      <c r="Q7" s="24">
        <f t="shared" si="0"/>
        <v>230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.6" x14ac:dyDescent="0.3">
      <c r="A8" s="17" t="s">
        <v>19</v>
      </c>
      <c r="B8" s="1" t="s">
        <v>206</v>
      </c>
      <c r="C8" s="25" t="s">
        <v>114</v>
      </c>
      <c r="D8" s="26">
        <v>35</v>
      </c>
      <c r="E8" s="27"/>
      <c r="F8" s="28"/>
      <c r="G8" s="27" t="s">
        <v>85</v>
      </c>
      <c r="H8" s="28">
        <v>35</v>
      </c>
      <c r="I8" s="29">
        <v>16</v>
      </c>
      <c r="J8" s="29">
        <v>18</v>
      </c>
      <c r="K8" s="29">
        <v>27</v>
      </c>
      <c r="L8" s="29">
        <v>32</v>
      </c>
      <c r="M8" s="29">
        <v>192</v>
      </c>
      <c r="N8" s="29">
        <v>34</v>
      </c>
      <c r="O8" s="29">
        <v>17</v>
      </c>
      <c r="P8" s="29">
        <v>38</v>
      </c>
      <c r="Q8" s="24">
        <f t="shared" si="0"/>
        <v>192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.6" x14ac:dyDescent="0.3">
      <c r="A9" s="17" t="s">
        <v>20</v>
      </c>
      <c r="B9" s="1" t="s">
        <v>207</v>
      </c>
      <c r="C9" s="25" t="s">
        <v>425</v>
      </c>
      <c r="D9" s="26">
        <v>36</v>
      </c>
      <c r="E9" s="27"/>
      <c r="F9" s="28"/>
      <c r="G9" s="27" t="s">
        <v>29</v>
      </c>
      <c r="H9" s="28">
        <v>37</v>
      </c>
      <c r="I9" s="29">
        <v>18</v>
      </c>
      <c r="J9" s="29">
        <v>22</v>
      </c>
      <c r="K9" s="29">
        <v>29</v>
      </c>
      <c r="L9" s="29">
        <v>38</v>
      </c>
      <c r="M9" s="29">
        <v>187</v>
      </c>
      <c r="N9" s="29">
        <v>31</v>
      </c>
      <c r="O9" s="29">
        <v>20</v>
      </c>
      <c r="P9" s="29">
        <v>47</v>
      </c>
      <c r="Q9" s="24">
        <f t="shared" si="0"/>
        <v>211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.6" x14ac:dyDescent="0.3">
      <c r="A10" s="17" t="s">
        <v>38</v>
      </c>
      <c r="B10" s="1" t="s">
        <v>208</v>
      </c>
      <c r="C10" s="27" t="s">
        <v>479</v>
      </c>
      <c r="D10" s="85">
        <v>56</v>
      </c>
      <c r="E10" s="27"/>
      <c r="F10" s="27"/>
      <c r="G10" s="27" t="s">
        <v>35</v>
      </c>
      <c r="H10" s="85">
        <v>54</v>
      </c>
      <c r="I10" s="29">
        <v>9</v>
      </c>
      <c r="J10" s="29">
        <v>7</v>
      </c>
      <c r="K10" s="29">
        <v>27</v>
      </c>
      <c r="L10" s="29">
        <v>32</v>
      </c>
      <c r="M10" s="30" t="s">
        <v>445</v>
      </c>
      <c r="N10" s="29">
        <v>27</v>
      </c>
      <c r="O10" s="29">
        <v>19</v>
      </c>
      <c r="P10" s="29">
        <v>44</v>
      </c>
      <c r="Q10" s="24">
        <f t="shared" si="0"/>
        <v>220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.6" x14ac:dyDescent="0.3">
      <c r="A11" s="17" t="s">
        <v>39</v>
      </c>
      <c r="B11" s="1" t="s">
        <v>209</v>
      </c>
      <c r="C11" s="27" t="s">
        <v>88</v>
      </c>
      <c r="D11" s="85">
        <v>41</v>
      </c>
      <c r="E11" s="27"/>
      <c r="F11" s="27"/>
      <c r="G11" s="27" t="s">
        <v>62</v>
      </c>
      <c r="H11" s="85">
        <v>56</v>
      </c>
      <c r="I11" s="29">
        <v>13</v>
      </c>
      <c r="J11" s="29">
        <v>12</v>
      </c>
      <c r="K11" s="29">
        <v>30</v>
      </c>
      <c r="L11" s="29">
        <v>41</v>
      </c>
      <c r="M11" s="30" t="s">
        <v>453</v>
      </c>
      <c r="N11" s="29">
        <v>40</v>
      </c>
      <c r="O11" s="29">
        <v>14</v>
      </c>
      <c r="P11" s="29">
        <v>29</v>
      </c>
      <c r="Q11" s="24">
        <f t="shared" si="0"/>
        <v>219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.6" x14ac:dyDescent="0.3">
      <c r="A12" s="17" t="s">
        <v>40</v>
      </c>
      <c r="B12" s="1"/>
      <c r="C12" s="27"/>
      <c r="D12" s="27"/>
      <c r="E12" s="27"/>
      <c r="F12" s="27"/>
      <c r="G12" s="27"/>
      <c r="H12" s="27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6.2" thickBot="1" x14ac:dyDescent="0.35">
      <c r="A13" s="18" t="s">
        <v>41</v>
      </c>
      <c r="B13" s="4"/>
      <c r="C13" s="31"/>
      <c r="D13" s="176">
        <f>SUM(D6:D11)</f>
        <v>276</v>
      </c>
      <c r="E13" s="31"/>
      <c r="F13" s="31"/>
      <c r="G13" s="24"/>
      <c r="H13" s="24">
        <f t="shared" ref="H13:P13" si="1">SUM(H6:H11)</f>
        <v>278</v>
      </c>
      <c r="I13" s="24"/>
      <c r="J13" s="24">
        <f t="shared" si="1"/>
        <v>115</v>
      </c>
      <c r="K13" s="24"/>
      <c r="L13" s="24">
        <f t="shared" si="1"/>
        <v>213</v>
      </c>
      <c r="M13" s="24"/>
      <c r="N13" s="24">
        <f t="shared" si="1"/>
        <v>194</v>
      </c>
      <c r="O13" s="24"/>
      <c r="P13" s="24">
        <f t="shared" si="1"/>
        <v>212</v>
      </c>
      <c r="Q13" s="24">
        <f>SUM(Q6:Q11)</f>
        <v>1288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.6" x14ac:dyDescent="0.3">
      <c r="A14" s="37" t="s">
        <v>42</v>
      </c>
      <c r="B14" s="6" t="s">
        <v>210</v>
      </c>
      <c r="C14" s="32" t="s">
        <v>86</v>
      </c>
      <c r="D14" s="33">
        <v>28</v>
      </c>
      <c r="E14" s="30"/>
      <c r="F14" s="29"/>
      <c r="G14" s="30" t="s">
        <v>87</v>
      </c>
      <c r="H14" s="29">
        <v>56</v>
      </c>
      <c r="I14" s="29">
        <v>11</v>
      </c>
      <c r="J14" s="29">
        <v>34</v>
      </c>
      <c r="K14" s="29">
        <v>32</v>
      </c>
      <c r="L14" s="29">
        <v>36</v>
      </c>
      <c r="M14" s="29">
        <v>198</v>
      </c>
      <c r="N14" s="29">
        <v>19</v>
      </c>
      <c r="O14" s="29">
        <v>12</v>
      </c>
      <c r="P14" s="29">
        <v>32</v>
      </c>
      <c r="Q14" s="24">
        <f t="shared" si="0"/>
        <v>205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.6" x14ac:dyDescent="0.3">
      <c r="A15" s="17" t="s">
        <v>43</v>
      </c>
      <c r="B15" s="3" t="s">
        <v>211</v>
      </c>
      <c r="C15" s="25" t="s">
        <v>459</v>
      </c>
      <c r="D15" s="26">
        <v>60</v>
      </c>
      <c r="E15" s="27"/>
      <c r="F15" s="28"/>
      <c r="G15" s="27" t="s">
        <v>35</v>
      </c>
      <c r="H15" s="28">
        <v>34</v>
      </c>
      <c r="I15" s="29">
        <v>7</v>
      </c>
      <c r="J15" s="29">
        <v>19</v>
      </c>
      <c r="K15" s="29">
        <v>29</v>
      </c>
      <c r="L15" s="29">
        <v>30</v>
      </c>
      <c r="M15" s="29">
        <v>210</v>
      </c>
      <c r="N15" s="29">
        <v>25</v>
      </c>
      <c r="O15" s="29">
        <v>8</v>
      </c>
      <c r="P15" s="29">
        <v>24</v>
      </c>
      <c r="Q15" s="24">
        <f t="shared" si="0"/>
        <v>192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.6" x14ac:dyDescent="0.3">
      <c r="A16" s="37" t="s">
        <v>44</v>
      </c>
      <c r="B16" s="3" t="s">
        <v>212</v>
      </c>
      <c r="C16" s="25" t="s">
        <v>460</v>
      </c>
      <c r="D16" s="26">
        <v>57</v>
      </c>
      <c r="E16" s="27"/>
      <c r="F16" s="28"/>
      <c r="G16" s="27" t="s">
        <v>64</v>
      </c>
      <c r="H16" s="28">
        <v>41</v>
      </c>
      <c r="I16" s="29">
        <v>15</v>
      </c>
      <c r="J16" s="29">
        <v>50</v>
      </c>
      <c r="K16" s="29">
        <v>30</v>
      </c>
      <c r="L16" s="29">
        <v>32</v>
      </c>
      <c r="M16" s="29">
        <v>218</v>
      </c>
      <c r="N16" s="29">
        <v>33</v>
      </c>
      <c r="O16" s="29">
        <v>10</v>
      </c>
      <c r="P16" s="29">
        <v>28</v>
      </c>
      <c r="Q16" s="24">
        <f t="shared" si="0"/>
        <v>241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.6" x14ac:dyDescent="0.3">
      <c r="A17" s="17" t="s">
        <v>45</v>
      </c>
      <c r="B17" s="3" t="s">
        <v>213</v>
      </c>
      <c r="C17" s="25" t="s">
        <v>56</v>
      </c>
      <c r="D17" s="26">
        <v>30</v>
      </c>
      <c r="E17" s="27"/>
      <c r="F17" s="28"/>
      <c r="G17" s="27" t="s">
        <v>61</v>
      </c>
      <c r="H17" s="28">
        <v>24</v>
      </c>
      <c r="I17" s="29">
        <v>10</v>
      </c>
      <c r="J17" s="29">
        <v>30</v>
      </c>
      <c r="K17" s="29">
        <v>26</v>
      </c>
      <c r="L17" s="29">
        <v>24</v>
      </c>
      <c r="M17" s="29">
        <v>220</v>
      </c>
      <c r="N17" s="29">
        <v>35</v>
      </c>
      <c r="O17" s="29">
        <v>16</v>
      </c>
      <c r="P17" s="29">
        <v>44</v>
      </c>
      <c r="Q17" s="24">
        <f t="shared" si="0"/>
        <v>187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.6" x14ac:dyDescent="0.3">
      <c r="A18" s="37" t="s">
        <v>46</v>
      </c>
      <c r="B18" s="3" t="s">
        <v>214</v>
      </c>
      <c r="C18" s="27" t="s">
        <v>436</v>
      </c>
      <c r="D18" s="85">
        <v>29</v>
      </c>
      <c r="E18" s="27"/>
      <c r="F18" s="27"/>
      <c r="G18" s="27" t="s">
        <v>64</v>
      </c>
      <c r="H18" s="85">
        <v>41</v>
      </c>
      <c r="I18" s="29">
        <v>8</v>
      </c>
      <c r="J18" s="29">
        <v>22</v>
      </c>
      <c r="K18" s="30" t="s">
        <v>66</v>
      </c>
      <c r="L18" s="29">
        <v>26</v>
      </c>
      <c r="M18" s="30" t="s">
        <v>472</v>
      </c>
      <c r="N18" s="29">
        <v>19</v>
      </c>
      <c r="O18" s="29">
        <v>11</v>
      </c>
      <c r="P18" s="29">
        <v>24</v>
      </c>
      <c r="Q18" s="24">
        <f t="shared" si="0"/>
        <v>161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.6" x14ac:dyDescent="0.3">
      <c r="A19" s="17" t="s">
        <v>47</v>
      </c>
      <c r="B19" s="2" t="s">
        <v>215</v>
      </c>
      <c r="C19" s="27" t="s">
        <v>458</v>
      </c>
      <c r="D19" s="85">
        <v>52</v>
      </c>
      <c r="E19" s="27"/>
      <c r="F19" s="27"/>
      <c r="G19" s="27" t="s">
        <v>35</v>
      </c>
      <c r="H19" s="85">
        <v>34</v>
      </c>
      <c r="I19" s="29">
        <v>11</v>
      </c>
      <c r="J19" s="29">
        <v>34</v>
      </c>
      <c r="K19" s="30" t="s">
        <v>431</v>
      </c>
      <c r="L19" s="29">
        <v>30</v>
      </c>
      <c r="M19" s="30" t="s">
        <v>480</v>
      </c>
      <c r="N19" s="29">
        <v>45</v>
      </c>
      <c r="O19" s="29">
        <v>12</v>
      </c>
      <c r="P19" s="29">
        <v>28</v>
      </c>
      <c r="Q19" s="15">
        <f t="shared" si="0"/>
        <v>223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.6" x14ac:dyDescent="0.3">
      <c r="A20" s="37" t="s">
        <v>48</v>
      </c>
      <c r="B20" s="3"/>
      <c r="C20" s="27"/>
      <c r="D20" s="27"/>
      <c r="E20" s="27"/>
      <c r="F20" s="27"/>
      <c r="G20" s="29"/>
      <c r="H20" s="29"/>
      <c r="I20" s="29"/>
      <c r="J20" s="29"/>
      <c r="K20" s="30"/>
      <c r="L20" s="29"/>
      <c r="M20" s="30"/>
      <c r="N20" s="29"/>
      <c r="O20" s="29"/>
      <c r="P20" s="29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6.2" thickBot="1" x14ac:dyDescent="0.35">
      <c r="A21" s="18" t="s">
        <v>49</v>
      </c>
      <c r="B21" s="5"/>
      <c r="C21" s="31"/>
      <c r="D21" s="176">
        <f>SUM(D14:D19)</f>
        <v>256</v>
      </c>
      <c r="E21" s="31"/>
      <c r="F21" s="31"/>
      <c r="G21" s="15"/>
      <c r="H21" s="15">
        <f t="shared" ref="H21:P21" si="2">SUM(H14:H19)</f>
        <v>230</v>
      </c>
      <c r="I21" s="15"/>
      <c r="J21" s="15">
        <f t="shared" si="2"/>
        <v>189</v>
      </c>
      <c r="K21" s="15"/>
      <c r="L21" s="15">
        <f t="shared" si="2"/>
        <v>178</v>
      </c>
      <c r="M21" s="15"/>
      <c r="N21" s="15">
        <f t="shared" si="2"/>
        <v>176</v>
      </c>
      <c r="O21" s="15"/>
      <c r="P21" s="15">
        <f t="shared" si="2"/>
        <v>180</v>
      </c>
      <c r="Q21" s="15">
        <f>SUM(Q14:Q19)</f>
        <v>1209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ht="15.6" x14ac:dyDescent="0.3">
      <c r="A22" s="2"/>
      <c r="B22" s="153" t="s">
        <v>23</v>
      </c>
      <c r="C22" s="153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5">
        <f>Q13+Q21</f>
        <v>2497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ht="15.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.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0"/>
      <c r="S27" s="100"/>
      <c r="T27" s="101"/>
      <c r="U27" s="101"/>
      <c r="V27" s="101"/>
      <c r="W27" s="101"/>
      <c r="X27" s="2"/>
      <c r="Y27" s="2"/>
      <c r="Z27" s="2"/>
    </row>
  </sheetData>
  <mergeCells count="39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W4:W5"/>
    <mergeCell ref="X4:X5"/>
    <mergeCell ref="I4:J4"/>
    <mergeCell ref="K4:L4"/>
    <mergeCell ref="M4:N4"/>
    <mergeCell ref="O4:P4"/>
    <mergeCell ref="Q4:Q5"/>
    <mergeCell ref="R4:R5"/>
    <mergeCell ref="A27:P27"/>
    <mergeCell ref="Q27:W27"/>
    <mergeCell ref="Y4:Y5"/>
    <mergeCell ref="B22:C22"/>
    <mergeCell ref="R22:V22"/>
    <mergeCell ref="W22:Z22"/>
    <mergeCell ref="A23:Z23"/>
    <mergeCell ref="Z4:Z5"/>
    <mergeCell ref="R6:R21"/>
    <mergeCell ref="S6:S21"/>
    <mergeCell ref="T6:T21"/>
    <mergeCell ref="U6:U21"/>
    <mergeCell ref="V6:V21"/>
    <mergeCell ref="W6:W21"/>
    <mergeCell ref="Z6:Z21"/>
    <mergeCell ref="X6:X21"/>
    <mergeCell ref="Y6:Y21"/>
    <mergeCell ref="S4:S5"/>
    <mergeCell ref="T4:T5"/>
    <mergeCell ref="U4:U5"/>
    <mergeCell ref="V4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="90" zoomScaleNormal="100" zoomScaleSheetLayoutView="90" workbookViewId="0">
      <selection activeCell="AB14" sqref="AB14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77734375" style="2" customWidth="1"/>
    <col min="5" max="5" width="5.88671875" style="2" customWidth="1"/>
    <col min="6" max="6" width="4.109375" style="2" customWidth="1"/>
    <col min="7" max="7" width="5.88671875" style="2" customWidth="1"/>
    <col min="8" max="8" width="4.8867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216</v>
      </c>
      <c r="C6" s="34" t="s">
        <v>88</v>
      </c>
      <c r="D6" s="21">
        <v>41</v>
      </c>
      <c r="E6" s="35"/>
      <c r="F6" s="22"/>
      <c r="G6" s="35" t="s">
        <v>63</v>
      </c>
      <c r="H6" s="22">
        <v>58</v>
      </c>
      <c r="I6" s="22">
        <v>23</v>
      </c>
      <c r="J6" s="23">
        <v>32</v>
      </c>
      <c r="K6" s="22">
        <v>29</v>
      </c>
      <c r="L6" s="23">
        <v>38</v>
      </c>
      <c r="M6" s="22">
        <v>176</v>
      </c>
      <c r="N6" s="23">
        <v>26</v>
      </c>
      <c r="O6" s="23">
        <v>18</v>
      </c>
      <c r="P6" s="23">
        <v>41</v>
      </c>
      <c r="Q6" s="24">
        <f t="shared" ref="Q6:Q19" si="0">SUM(D6+F6+H6+J6+L6+N6+P6)</f>
        <v>236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217</v>
      </c>
      <c r="C7" s="25" t="s">
        <v>423</v>
      </c>
      <c r="D7" s="26">
        <v>60</v>
      </c>
      <c r="E7" s="27"/>
      <c r="F7" s="28"/>
      <c r="G7" s="27" t="s">
        <v>28</v>
      </c>
      <c r="H7" s="28">
        <v>1</v>
      </c>
      <c r="I7" s="29">
        <v>19</v>
      </c>
      <c r="J7" s="29">
        <v>24</v>
      </c>
      <c r="K7" s="29">
        <v>25</v>
      </c>
      <c r="L7" s="29">
        <v>27</v>
      </c>
      <c r="M7" s="29">
        <v>188</v>
      </c>
      <c r="N7" s="29">
        <v>32</v>
      </c>
      <c r="O7" s="29">
        <v>13</v>
      </c>
      <c r="P7" s="29">
        <v>26</v>
      </c>
      <c r="Q7" s="24">
        <f t="shared" si="0"/>
        <v>170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218</v>
      </c>
      <c r="C8" s="25" t="s">
        <v>478</v>
      </c>
      <c r="D8" s="26">
        <v>66</v>
      </c>
      <c r="E8" s="27"/>
      <c r="F8" s="28"/>
      <c r="G8" s="27" t="s">
        <v>85</v>
      </c>
      <c r="H8" s="28">
        <v>35</v>
      </c>
      <c r="I8" s="29">
        <v>18</v>
      </c>
      <c r="J8" s="29">
        <v>22</v>
      </c>
      <c r="K8" s="29">
        <v>30</v>
      </c>
      <c r="L8" s="29">
        <v>41</v>
      </c>
      <c r="M8" s="29">
        <v>206</v>
      </c>
      <c r="N8" s="29">
        <v>46</v>
      </c>
      <c r="O8" s="29">
        <v>20</v>
      </c>
      <c r="P8" s="29">
        <v>47</v>
      </c>
      <c r="Q8" s="24">
        <f t="shared" si="0"/>
        <v>257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219</v>
      </c>
      <c r="C9" s="25" t="s">
        <v>458</v>
      </c>
      <c r="D9" s="26">
        <v>65</v>
      </c>
      <c r="E9" s="27"/>
      <c r="F9" s="28"/>
      <c r="G9" s="27" t="s">
        <v>74</v>
      </c>
      <c r="H9" s="28">
        <v>50</v>
      </c>
      <c r="I9" s="29">
        <v>20</v>
      </c>
      <c r="J9" s="29">
        <v>26</v>
      </c>
      <c r="K9" s="29">
        <v>31</v>
      </c>
      <c r="L9" s="29">
        <v>44</v>
      </c>
      <c r="M9" s="29">
        <v>184</v>
      </c>
      <c r="N9" s="29">
        <v>30</v>
      </c>
      <c r="O9" s="29">
        <v>14</v>
      </c>
      <c r="P9" s="29">
        <v>29</v>
      </c>
      <c r="Q9" s="24">
        <f t="shared" si="0"/>
        <v>244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220</v>
      </c>
      <c r="C10" s="27" t="s">
        <v>420</v>
      </c>
      <c r="D10" s="85">
        <v>45</v>
      </c>
      <c r="E10" s="27"/>
      <c r="F10" s="27"/>
      <c r="G10" s="27" t="s">
        <v>35</v>
      </c>
      <c r="H10" s="85">
        <v>54</v>
      </c>
      <c r="I10" s="29">
        <v>11</v>
      </c>
      <c r="J10" s="29">
        <v>9</v>
      </c>
      <c r="K10" s="29">
        <v>26</v>
      </c>
      <c r="L10" s="29">
        <v>29</v>
      </c>
      <c r="M10" s="30" t="s">
        <v>113</v>
      </c>
      <c r="N10" s="29">
        <v>33</v>
      </c>
      <c r="O10" s="29">
        <v>20</v>
      </c>
      <c r="P10" s="29">
        <v>47</v>
      </c>
      <c r="Q10" s="24">
        <f t="shared" si="0"/>
        <v>217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221</v>
      </c>
      <c r="C11" s="27" t="s">
        <v>481</v>
      </c>
      <c r="D11" s="85">
        <v>52</v>
      </c>
      <c r="E11" s="27"/>
      <c r="F11" s="27"/>
      <c r="G11" s="27" t="s">
        <v>63</v>
      </c>
      <c r="H11" s="85">
        <v>58</v>
      </c>
      <c r="I11" s="29">
        <v>15</v>
      </c>
      <c r="J11" s="29">
        <v>16</v>
      </c>
      <c r="K11" s="29">
        <v>28</v>
      </c>
      <c r="L11" s="29">
        <v>35</v>
      </c>
      <c r="M11" s="30" t="s">
        <v>482</v>
      </c>
      <c r="N11" s="29">
        <v>46</v>
      </c>
      <c r="O11" s="29">
        <v>13</v>
      </c>
      <c r="P11" s="29">
        <v>26</v>
      </c>
      <c r="Q11" s="24">
        <f t="shared" si="0"/>
        <v>233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7"/>
      <c r="H12" s="27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18" t="s">
        <v>41</v>
      </c>
      <c r="B13" s="4"/>
      <c r="C13" s="31"/>
      <c r="D13" s="176">
        <f>SUM(D6:D11)</f>
        <v>329</v>
      </c>
      <c r="E13" s="31"/>
      <c r="F13" s="31"/>
      <c r="G13" s="24"/>
      <c r="H13" s="24">
        <f t="shared" ref="H13:P13" si="1">SUM(H6:H11)</f>
        <v>256</v>
      </c>
      <c r="I13" s="24"/>
      <c r="J13" s="24">
        <f t="shared" si="1"/>
        <v>129</v>
      </c>
      <c r="K13" s="24"/>
      <c r="L13" s="24">
        <f t="shared" si="1"/>
        <v>214</v>
      </c>
      <c r="M13" s="24">
        <f t="shared" si="1"/>
        <v>754</v>
      </c>
      <c r="N13" s="24">
        <f t="shared" si="1"/>
        <v>213</v>
      </c>
      <c r="O13" s="24">
        <f t="shared" si="1"/>
        <v>98</v>
      </c>
      <c r="P13" s="24">
        <f t="shared" si="1"/>
        <v>216</v>
      </c>
      <c r="Q13" s="24">
        <f>SUM(Q6:Q11)</f>
        <v>1357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37" t="s">
        <v>42</v>
      </c>
      <c r="B14" s="6" t="s">
        <v>222</v>
      </c>
      <c r="C14" s="32" t="s">
        <v>91</v>
      </c>
      <c r="D14" s="33">
        <v>21</v>
      </c>
      <c r="E14" s="30"/>
      <c r="F14" s="29"/>
      <c r="G14" s="30" t="s">
        <v>64</v>
      </c>
      <c r="H14" s="29">
        <v>41</v>
      </c>
      <c r="I14" s="29">
        <v>15</v>
      </c>
      <c r="J14" s="29">
        <v>41</v>
      </c>
      <c r="K14" s="29">
        <v>31</v>
      </c>
      <c r="L14" s="29">
        <v>34</v>
      </c>
      <c r="M14" s="29">
        <v>210</v>
      </c>
      <c r="N14" s="29">
        <v>25</v>
      </c>
      <c r="O14" s="29">
        <v>10</v>
      </c>
      <c r="P14" s="29">
        <v>28</v>
      </c>
      <c r="Q14" s="24">
        <f t="shared" si="0"/>
        <v>190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223</v>
      </c>
      <c r="C15" s="25" t="s">
        <v>56</v>
      </c>
      <c r="D15" s="26">
        <v>30</v>
      </c>
      <c r="E15" s="27"/>
      <c r="F15" s="28"/>
      <c r="G15" s="27" t="s">
        <v>92</v>
      </c>
      <c r="H15" s="28">
        <v>62</v>
      </c>
      <c r="I15" s="29">
        <v>12</v>
      </c>
      <c r="J15" s="29">
        <v>32</v>
      </c>
      <c r="K15" s="29">
        <v>35</v>
      </c>
      <c r="L15" s="29">
        <v>42</v>
      </c>
      <c r="M15" s="29">
        <v>218</v>
      </c>
      <c r="N15" s="29">
        <v>33</v>
      </c>
      <c r="O15" s="29">
        <v>7</v>
      </c>
      <c r="P15" s="29">
        <v>22</v>
      </c>
      <c r="Q15" s="24">
        <f t="shared" si="0"/>
        <v>221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224</v>
      </c>
      <c r="C16" s="25" t="s">
        <v>93</v>
      </c>
      <c r="D16" s="26">
        <v>32</v>
      </c>
      <c r="E16" s="27"/>
      <c r="F16" s="28"/>
      <c r="G16" s="27" t="s">
        <v>81</v>
      </c>
      <c r="H16" s="28">
        <v>47</v>
      </c>
      <c r="I16" s="29">
        <v>14</v>
      </c>
      <c r="J16" s="29">
        <v>38</v>
      </c>
      <c r="K16" s="29">
        <v>29</v>
      </c>
      <c r="L16" s="29">
        <v>30</v>
      </c>
      <c r="M16" s="29">
        <v>230</v>
      </c>
      <c r="N16" s="29">
        <v>45</v>
      </c>
      <c r="O16" s="29">
        <v>14</v>
      </c>
      <c r="P16" s="29">
        <v>46</v>
      </c>
      <c r="Q16" s="24">
        <f t="shared" si="0"/>
        <v>238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225</v>
      </c>
      <c r="C17" s="25" t="s">
        <v>94</v>
      </c>
      <c r="D17" s="26">
        <v>33</v>
      </c>
      <c r="E17" s="27"/>
      <c r="F17" s="28"/>
      <c r="G17" s="27" t="s">
        <v>95</v>
      </c>
      <c r="H17" s="28">
        <v>58</v>
      </c>
      <c r="I17" s="29">
        <v>16</v>
      </c>
      <c r="J17" s="29">
        <v>44</v>
      </c>
      <c r="K17" s="29">
        <v>30</v>
      </c>
      <c r="L17" s="29">
        <v>32</v>
      </c>
      <c r="M17" s="29">
        <v>242</v>
      </c>
      <c r="N17" s="29">
        <v>56</v>
      </c>
      <c r="O17" s="29">
        <v>7</v>
      </c>
      <c r="P17" s="29">
        <v>22</v>
      </c>
      <c r="Q17" s="24">
        <f t="shared" si="0"/>
        <v>245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226</v>
      </c>
      <c r="C18" s="27" t="s">
        <v>467</v>
      </c>
      <c r="D18" s="85">
        <v>53</v>
      </c>
      <c r="E18" s="27"/>
      <c r="F18" s="27"/>
      <c r="G18" s="27" t="s">
        <v>87</v>
      </c>
      <c r="H18" s="85">
        <v>56</v>
      </c>
      <c r="I18" s="29">
        <v>10</v>
      </c>
      <c r="J18" s="29">
        <v>28</v>
      </c>
      <c r="K18" s="30" t="s">
        <v>431</v>
      </c>
      <c r="L18" s="29">
        <v>30</v>
      </c>
      <c r="M18" s="30" t="s">
        <v>472</v>
      </c>
      <c r="N18" s="29">
        <v>19</v>
      </c>
      <c r="O18" s="29">
        <v>13</v>
      </c>
      <c r="P18" s="29">
        <v>35</v>
      </c>
      <c r="Q18" s="24">
        <f t="shared" si="0"/>
        <v>221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41" t="s">
        <v>227</v>
      </c>
      <c r="C19" s="11" t="s">
        <v>483</v>
      </c>
      <c r="D19" s="87">
        <v>58</v>
      </c>
      <c r="E19" s="11"/>
      <c r="F19" s="11"/>
      <c r="G19" s="11" t="s">
        <v>97</v>
      </c>
      <c r="H19" s="87">
        <v>60</v>
      </c>
      <c r="I19" s="7">
        <v>17</v>
      </c>
      <c r="J19" s="7">
        <v>47</v>
      </c>
      <c r="K19" s="13" t="s">
        <v>66</v>
      </c>
      <c r="L19" s="7">
        <v>26</v>
      </c>
      <c r="M19" s="13" t="s">
        <v>122</v>
      </c>
      <c r="N19" s="7">
        <v>15</v>
      </c>
      <c r="O19" s="7">
        <v>9</v>
      </c>
      <c r="P19" s="7">
        <v>26</v>
      </c>
      <c r="Q19" s="15">
        <f t="shared" si="0"/>
        <v>232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41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42"/>
      <c r="C21" s="12"/>
      <c r="D21" s="175">
        <f>SUM(D14:D19)</f>
        <v>227</v>
      </c>
      <c r="E21" s="12"/>
      <c r="F21" s="12"/>
      <c r="G21" s="38"/>
      <c r="H21" s="15">
        <f t="shared" ref="H21:P21" si="2">SUM(H14:H20)</f>
        <v>324</v>
      </c>
      <c r="I21" s="15"/>
      <c r="J21" s="15">
        <f t="shared" si="2"/>
        <v>230</v>
      </c>
      <c r="K21" s="15"/>
      <c r="L21" s="15">
        <f t="shared" si="2"/>
        <v>194</v>
      </c>
      <c r="M21" s="15"/>
      <c r="N21" s="15">
        <f t="shared" si="2"/>
        <v>193</v>
      </c>
      <c r="O21" s="15"/>
      <c r="P21" s="15">
        <f t="shared" si="2"/>
        <v>179</v>
      </c>
      <c r="Q21" s="15">
        <f>SUM(Q14:Q20)</f>
        <v>1347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53" t="s">
        <v>23</v>
      </c>
      <c r="C22" s="15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5">
        <f>Q13+Q21</f>
        <v>2704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3.2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  <mergeCell ref="O4:P4"/>
    <mergeCell ref="Q4:Q5"/>
    <mergeCell ref="W4:W5"/>
    <mergeCell ref="Q27:X27"/>
    <mergeCell ref="A27:P27"/>
    <mergeCell ref="Y4:Y5"/>
    <mergeCell ref="B22:C22"/>
    <mergeCell ref="R22:V22"/>
    <mergeCell ref="W22:Z22"/>
    <mergeCell ref="A23:Z23"/>
    <mergeCell ref="X4:X5"/>
    <mergeCell ref="R4:R5"/>
    <mergeCell ref="Z4:Z5"/>
    <mergeCell ref="R6:R21"/>
    <mergeCell ref="S6:S21"/>
    <mergeCell ref="T6:T21"/>
    <mergeCell ref="U6:U21"/>
    <mergeCell ref="V6:V21"/>
    <mergeCell ref="W6:W21"/>
    <mergeCell ref="Z6:Z21"/>
    <mergeCell ref="X6:X21"/>
    <mergeCell ref="Y6:Y21"/>
    <mergeCell ref="S4:S5"/>
    <mergeCell ref="T4:T5"/>
    <mergeCell ref="U4:U5"/>
    <mergeCell ref="V4:V5"/>
  </mergeCells>
  <pageMargins left="0.25" right="0.25" top="0.75" bottom="0.75" header="0.3" footer="0.3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="90" zoomScaleNormal="100" zoomScaleSheetLayoutView="90" workbookViewId="0">
      <selection activeCell="Q20" sqref="Q20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44140625" style="2" customWidth="1"/>
    <col min="5" max="5" width="5.88671875" style="2" customWidth="1"/>
    <col min="6" max="6" width="4.109375" style="2" customWidth="1"/>
    <col min="7" max="7" width="5.88671875" style="2" customWidth="1"/>
    <col min="8" max="8" width="4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359</v>
      </c>
      <c r="C6" s="34" t="s">
        <v>88</v>
      </c>
      <c r="D6" s="21">
        <v>41</v>
      </c>
      <c r="E6" s="35"/>
      <c r="F6" s="22"/>
      <c r="G6" s="35" t="s">
        <v>81</v>
      </c>
      <c r="H6" s="22">
        <v>63</v>
      </c>
      <c r="I6" s="22">
        <v>16</v>
      </c>
      <c r="J6" s="23">
        <v>18</v>
      </c>
      <c r="K6" s="22">
        <v>32</v>
      </c>
      <c r="L6" s="23">
        <v>47</v>
      </c>
      <c r="M6" s="22">
        <v>186</v>
      </c>
      <c r="N6" s="23">
        <v>31</v>
      </c>
      <c r="O6" s="23">
        <v>16</v>
      </c>
      <c r="P6" s="23">
        <v>35</v>
      </c>
      <c r="Q6" s="24">
        <f t="shared" ref="Q6:Q11" si="0">SUM(D6+F6+H6+J6+L6+N6+P6)</f>
        <v>235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360</v>
      </c>
      <c r="C7" s="25" t="s">
        <v>102</v>
      </c>
      <c r="D7" s="26">
        <v>44</v>
      </c>
      <c r="E7" s="27"/>
      <c r="F7" s="28"/>
      <c r="G7" s="27" t="s">
        <v>95</v>
      </c>
      <c r="H7" s="28">
        <v>68</v>
      </c>
      <c r="I7" s="29">
        <v>24</v>
      </c>
      <c r="J7" s="29">
        <v>34</v>
      </c>
      <c r="K7" s="29">
        <v>27</v>
      </c>
      <c r="L7" s="29">
        <v>32</v>
      </c>
      <c r="M7" s="29">
        <v>186</v>
      </c>
      <c r="N7" s="29">
        <v>31</v>
      </c>
      <c r="O7" s="29">
        <v>12</v>
      </c>
      <c r="P7" s="29">
        <v>24</v>
      </c>
      <c r="Q7" s="24">
        <f t="shared" si="0"/>
        <v>233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361</v>
      </c>
      <c r="C8" s="25" t="s">
        <v>486</v>
      </c>
      <c r="D8" s="26">
        <v>35</v>
      </c>
      <c r="E8" s="27"/>
      <c r="F8" s="28"/>
      <c r="G8" s="27" t="s">
        <v>35</v>
      </c>
      <c r="H8" s="28">
        <v>54</v>
      </c>
      <c r="I8" s="29">
        <v>11</v>
      </c>
      <c r="J8" s="29">
        <v>9</v>
      </c>
      <c r="K8" s="29">
        <v>24</v>
      </c>
      <c r="L8" s="29">
        <v>25</v>
      </c>
      <c r="M8" s="29">
        <v>192</v>
      </c>
      <c r="N8" s="29">
        <v>34</v>
      </c>
      <c r="O8" s="29">
        <v>14</v>
      </c>
      <c r="P8" s="29">
        <v>29</v>
      </c>
      <c r="Q8" s="24">
        <f t="shared" si="0"/>
        <v>186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362</v>
      </c>
      <c r="C9" s="25" t="s">
        <v>103</v>
      </c>
      <c r="D9" s="26">
        <v>40</v>
      </c>
      <c r="E9" s="27"/>
      <c r="F9" s="28"/>
      <c r="G9" s="27" t="s">
        <v>30</v>
      </c>
      <c r="H9" s="28">
        <v>47</v>
      </c>
      <c r="I9" s="29">
        <v>15</v>
      </c>
      <c r="J9" s="29">
        <v>16</v>
      </c>
      <c r="K9" s="29">
        <v>27</v>
      </c>
      <c r="L9" s="29">
        <v>32</v>
      </c>
      <c r="M9" s="29">
        <v>196</v>
      </c>
      <c r="N9" s="29">
        <v>36</v>
      </c>
      <c r="O9" s="29">
        <v>20</v>
      </c>
      <c r="P9" s="29">
        <v>47</v>
      </c>
      <c r="Q9" s="24">
        <f t="shared" si="0"/>
        <v>218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363</v>
      </c>
      <c r="C10" s="27" t="s">
        <v>104</v>
      </c>
      <c r="D10" s="85">
        <v>55</v>
      </c>
      <c r="E10" s="27"/>
      <c r="F10" s="27"/>
      <c r="G10" s="27" t="s">
        <v>62</v>
      </c>
      <c r="H10" s="85">
        <v>56</v>
      </c>
      <c r="I10" s="29">
        <v>20</v>
      </c>
      <c r="J10" s="29">
        <v>26</v>
      </c>
      <c r="K10" s="29">
        <v>30</v>
      </c>
      <c r="L10" s="29">
        <v>41</v>
      </c>
      <c r="M10" s="30" t="s">
        <v>482</v>
      </c>
      <c r="N10" s="29">
        <v>46</v>
      </c>
      <c r="O10" s="29">
        <v>14</v>
      </c>
      <c r="P10" s="29">
        <v>29</v>
      </c>
      <c r="Q10" s="24">
        <f t="shared" si="0"/>
        <v>253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364</v>
      </c>
      <c r="C11" s="27" t="s">
        <v>115</v>
      </c>
      <c r="D11" s="85">
        <v>33</v>
      </c>
      <c r="E11" s="27"/>
      <c r="F11" s="27"/>
      <c r="G11" s="27" t="s">
        <v>74</v>
      </c>
      <c r="H11" s="85">
        <v>50</v>
      </c>
      <c r="I11" s="29">
        <v>21</v>
      </c>
      <c r="J11" s="29">
        <v>28</v>
      </c>
      <c r="K11" s="29">
        <v>28</v>
      </c>
      <c r="L11" s="29">
        <v>35</v>
      </c>
      <c r="M11" s="30" t="s">
        <v>126</v>
      </c>
      <c r="N11" s="29">
        <v>50</v>
      </c>
      <c r="O11" s="29">
        <v>18</v>
      </c>
      <c r="P11" s="29">
        <v>41</v>
      </c>
      <c r="Q11" s="24">
        <f t="shared" si="0"/>
        <v>237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7"/>
      <c r="H12" s="27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18" t="s">
        <v>41</v>
      </c>
      <c r="B13" s="4"/>
      <c r="C13" s="31"/>
      <c r="D13" s="24">
        <f>SUM(D6:D11)</f>
        <v>248</v>
      </c>
      <c r="E13" s="24"/>
      <c r="F13" s="24"/>
      <c r="G13" s="24"/>
      <c r="H13" s="24">
        <f t="shared" ref="H13:P13" si="1">SUM(H6:H11)</f>
        <v>338</v>
      </c>
      <c r="I13" s="24"/>
      <c r="J13" s="24">
        <f t="shared" si="1"/>
        <v>131</v>
      </c>
      <c r="K13" s="24"/>
      <c r="L13" s="24">
        <f t="shared" si="1"/>
        <v>212</v>
      </c>
      <c r="M13" s="24"/>
      <c r="N13" s="24">
        <f t="shared" si="1"/>
        <v>228</v>
      </c>
      <c r="O13" s="24"/>
      <c r="P13" s="24">
        <f t="shared" si="1"/>
        <v>205</v>
      </c>
      <c r="Q13" s="24">
        <f>SUM(Q6:Q11)</f>
        <v>1362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37" t="s">
        <v>42</v>
      </c>
      <c r="B14" s="6" t="s">
        <v>365</v>
      </c>
      <c r="C14" s="32" t="s">
        <v>105</v>
      </c>
      <c r="D14" s="33">
        <v>58</v>
      </c>
      <c r="E14" s="30"/>
      <c r="F14" s="29"/>
      <c r="G14" s="30" t="s">
        <v>97</v>
      </c>
      <c r="H14" s="29">
        <v>60</v>
      </c>
      <c r="I14" s="29">
        <v>17</v>
      </c>
      <c r="J14" s="29">
        <v>57</v>
      </c>
      <c r="K14" s="29">
        <v>31</v>
      </c>
      <c r="L14" s="29">
        <v>34</v>
      </c>
      <c r="M14" s="29">
        <v>212</v>
      </c>
      <c r="N14" s="29">
        <v>27</v>
      </c>
      <c r="O14" s="29">
        <v>6</v>
      </c>
      <c r="P14" s="29">
        <v>16</v>
      </c>
      <c r="Q14" s="24">
        <f t="shared" ref="Q14:Q19" si="2">SUM(D14+F14+H14+J14+L14+N14+P14)</f>
        <v>252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366</v>
      </c>
      <c r="C15" s="25" t="s">
        <v>106</v>
      </c>
      <c r="D15" s="26">
        <v>18</v>
      </c>
      <c r="E15" s="27"/>
      <c r="F15" s="28"/>
      <c r="G15" s="27" t="s">
        <v>87</v>
      </c>
      <c r="H15" s="28">
        <v>56</v>
      </c>
      <c r="I15" s="29">
        <v>8</v>
      </c>
      <c r="J15" s="29">
        <v>22</v>
      </c>
      <c r="K15" s="29">
        <v>35</v>
      </c>
      <c r="L15" s="29">
        <v>42</v>
      </c>
      <c r="M15" s="29">
        <v>206</v>
      </c>
      <c r="N15" s="29">
        <v>23</v>
      </c>
      <c r="O15" s="29">
        <v>3</v>
      </c>
      <c r="P15" s="29">
        <v>7</v>
      </c>
      <c r="Q15" s="24">
        <f t="shared" si="2"/>
        <v>168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367</v>
      </c>
      <c r="C16" s="25" t="s">
        <v>107</v>
      </c>
      <c r="D16" s="26">
        <v>35</v>
      </c>
      <c r="E16" s="27"/>
      <c r="F16" s="28"/>
      <c r="G16" s="27" t="s">
        <v>108</v>
      </c>
      <c r="H16" s="28">
        <v>64</v>
      </c>
      <c r="I16" s="29">
        <v>9</v>
      </c>
      <c r="J16" s="29">
        <v>26</v>
      </c>
      <c r="K16" s="29">
        <v>29</v>
      </c>
      <c r="L16" s="29">
        <v>30</v>
      </c>
      <c r="M16" s="29">
        <v>240</v>
      </c>
      <c r="N16" s="29">
        <v>55</v>
      </c>
      <c r="O16" s="29">
        <v>9</v>
      </c>
      <c r="P16" s="29">
        <v>26</v>
      </c>
      <c r="Q16" s="24">
        <f t="shared" si="2"/>
        <v>236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368</v>
      </c>
      <c r="C17" s="25" t="s">
        <v>109</v>
      </c>
      <c r="D17" s="26">
        <v>16</v>
      </c>
      <c r="E17" s="27"/>
      <c r="F17" s="28"/>
      <c r="G17" s="27" t="s">
        <v>35</v>
      </c>
      <c r="H17" s="28">
        <v>34</v>
      </c>
      <c r="I17" s="29">
        <v>14</v>
      </c>
      <c r="J17" s="29">
        <v>46</v>
      </c>
      <c r="K17" s="29">
        <v>27</v>
      </c>
      <c r="L17" s="29">
        <v>26</v>
      </c>
      <c r="M17" s="29">
        <v>198</v>
      </c>
      <c r="N17" s="29">
        <v>19</v>
      </c>
      <c r="O17" s="29">
        <v>0</v>
      </c>
      <c r="P17" s="29">
        <v>8</v>
      </c>
      <c r="Q17" s="24">
        <f t="shared" si="2"/>
        <v>149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369</v>
      </c>
      <c r="C18" s="27" t="s">
        <v>104</v>
      </c>
      <c r="D18" s="85">
        <v>36</v>
      </c>
      <c r="E18" s="27"/>
      <c r="F18" s="27"/>
      <c r="G18" s="27" t="s">
        <v>110</v>
      </c>
      <c r="H18" s="85">
        <v>67</v>
      </c>
      <c r="I18" s="29">
        <v>11</v>
      </c>
      <c r="J18" s="29">
        <v>34</v>
      </c>
      <c r="K18" s="30" t="s">
        <v>101</v>
      </c>
      <c r="L18" s="29">
        <v>32</v>
      </c>
      <c r="M18" s="30" t="s">
        <v>484</v>
      </c>
      <c r="N18" s="29">
        <v>21</v>
      </c>
      <c r="O18" s="29">
        <v>11</v>
      </c>
      <c r="P18" s="29">
        <v>30</v>
      </c>
      <c r="Q18" s="24">
        <f t="shared" si="2"/>
        <v>220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370</v>
      </c>
      <c r="C19" s="27" t="s">
        <v>111</v>
      </c>
      <c r="D19" s="85">
        <v>40</v>
      </c>
      <c r="E19" s="27"/>
      <c r="F19" s="27"/>
      <c r="G19" s="27" t="s">
        <v>99</v>
      </c>
      <c r="H19" s="85">
        <v>66</v>
      </c>
      <c r="I19" s="29">
        <v>15</v>
      </c>
      <c r="J19" s="29">
        <v>50</v>
      </c>
      <c r="K19" s="30" t="s">
        <v>112</v>
      </c>
      <c r="L19" s="29">
        <v>38</v>
      </c>
      <c r="M19" s="30" t="s">
        <v>485</v>
      </c>
      <c r="N19" s="29">
        <v>31</v>
      </c>
      <c r="O19" s="29">
        <v>10</v>
      </c>
      <c r="P19" s="29">
        <v>28</v>
      </c>
      <c r="Q19" s="24">
        <f t="shared" si="2"/>
        <v>253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27"/>
      <c r="D20" s="27"/>
      <c r="E20" s="27"/>
      <c r="F20" s="27"/>
      <c r="G20" s="29"/>
      <c r="H20" s="29"/>
      <c r="I20" s="29"/>
      <c r="J20" s="29"/>
      <c r="K20" s="30"/>
      <c r="L20" s="29"/>
      <c r="M20" s="30"/>
      <c r="N20" s="29"/>
      <c r="O20" s="29"/>
      <c r="P20" s="29"/>
      <c r="Q20" s="24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31"/>
      <c r="D21" s="176">
        <f>SUM(D14:D19)</f>
        <v>203</v>
      </c>
      <c r="E21" s="31"/>
      <c r="F21" s="31"/>
      <c r="G21" s="24"/>
      <c r="H21" s="24">
        <f t="shared" ref="H21:P21" si="3">SUM(H14:H19)</f>
        <v>347</v>
      </c>
      <c r="I21" s="24"/>
      <c r="J21" s="24">
        <f t="shared" si="3"/>
        <v>235</v>
      </c>
      <c r="K21" s="24"/>
      <c r="L21" s="24">
        <f t="shared" si="3"/>
        <v>202</v>
      </c>
      <c r="M21" s="24"/>
      <c r="N21" s="24">
        <f t="shared" si="3"/>
        <v>176</v>
      </c>
      <c r="O21" s="24"/>
      <c r="P21" s="24">
        <f t="shared" si="3"/>
        <v>115</v>
      </c>
      <c r="Q21" s="24">
        <f>SUM(Q14:Q19)</f>
        <v>1278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53" t="s">
        <v>23</v>
      </c>
      <c r="C22" s="15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5">
        <v>1932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4.7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  <mergeCell ref="O4:P4"/>
    <mergeCell ref="Q4:Q5"/>
    <mergeCell ref="W4:W5"/>
    <mergeCell ref="Q27:X27"/>
    <mergeCell ref="A27:P27"/>
    <mergeCell ref="Y4:Y5"/>
    <mergeCell ref="B22:C22"/>
    <mergeCell ref="R22:V22"/>
    <mergeCell ref="W22:Z22"/>
    <mergeCell ref="A23:Z23"/>
    <mergeCell ref="X4:X5"/>
    <mergeCell ref="R4:R5"/>
    <mergeCell ref="Z4:Z5"/>
    <mergeCell ref="R6:R21"/>
    <mergeCell ref="S6:S21"/>
    <mergeCell ref="T6:T21"/>
    <mergeCell ref="U6:U21"/>
    <mergeCell ref="V6:V21"/>
    <mergeCell ref="W6:W21"/>
    <mergeCell ref="Z6:Z21"/>
    <mergeCell ref="X6:X21"/>
    <mergeCell ref="Y6:Y21"/>
    <mergeCell ref="S4:S5"/>
    <mergeCell ref="T4:T5"/>
    <mergeCell ref="U4:U5"/>
    <mergeCell ref="V4:V5"/>
  </mergeCells>
  <pageMargins left="0.25" right="0.25" top="0.75" bottom="0.75" header="0.3" footer="0.3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="90" zoomScaleNormal="100" zoomScaleSheetLayoutView="90" workbookViewId="0">
      <selection activeCell="AA10" sqref="AA10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21875" style="2" customWidth="1"/>
    <col min="5" max="5" width="5.88671875" style="2" customWidth="1"/>
    <col min="6" max="6" width="4.109375" style="2" customWidth="1"/>
    <col min="7" max="7" width="5.88671875" style="2" customWidth="1"/>
    <col min="8" max="8" width="5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371</v>
      </c>
      <c r="C6" s="34" t="s">
        <v>451</v>
      </c>
      <c r="D6" s="21">
        <v>49</v>
      </c>
      <c r="E6" s="35"/>
      <c r="F6" s="22"/>
      <c r="G6" s="35" t="s">
        <v>62</v>
      </c>
      <c r="H6" s="22">
        <v>56</v>
      </c>
      <c r="I6" s="22">
        <v>17</v>
      </c>
      <c r="J6" s="23">
        <v>20</v>
      </c>
      <c r="K6" s="22">
        <v>24</v>
      </c>
      <c r="L6" s="23">
        <v>25</v>
      </c>
      <c r="M6" s="22">
        <v>180</v>
      </c>
      <c r="N6" s="23">
        <v>28</v>
      </c>
      <c r="O6" s="23">
        <v>16</v>
      </c>
      <c r="P6" s="23">
        <v>35</v>
      </c>
      <c r="Q6" s="24">
        <f t="shared" ref="Q6:Q8" si="0">SUM(D6+F6+H6+J6+L6+N6+P6)</f>
        <v>213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372</v>
      </c>
      <c r="C7" s="25" t="s">
        <v>481</v>
      </c>
      <c r="D7" s="26">
        <v>52</v>
      </c>
      <c r="E7" s="27"/>
      <c r="F7" s="28"/>
      <c r="G7" s="27" t="s">
        <v>85</v>
      </c>
      <c r="H7" s="28">
        <v>35</v>
      </c>
      <c r="I7" s="29">
        <v>24</v>
      </c>
      <c r="J7" s="29">
        <v>34</v>
      </c>
      <c r="K7" s="29">
        <v>31</v>
      </c>
      <c r="L7" s="29">
        <v>44</v>
      </c>
      <c r="M7" s="29">
        <v>206</v>
      </c>
      <c r="N7" s="29">
        <v>46</v>
      </c>
      <c r="O7" s="29">
        <v>18</v>
      </c>
      <c r="P7" s="29">
        <v>41</v>
      </c>
      <c r="Q7" s="24">
        <f t="shared" si="0"/>
        <v>252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373</v>
      </c>
      <c r="C8" s="25" t="s">
        <v>114</v>
      </c>
      <c r="D8" s="26">
        <v>35</v>
      </c>
      <c r="E8" s="27"/>
      <c r="F8" s="28"/>
      <c r="G8" s="27" t="s">
        <v>35</v>
      </c>
      <c r="H8" s="28">
        <v>54</v>
      </c>
      <c r="I8" s="29">
        <v>14</v>
      </c>
      <c r="J8" s="29">
        <v>14</v>
      </c>
      <c r="K8" s="29">
        <v>23</v>
      </c>
      <c r="L8" s="29">
        <v>23</v>
      </c>
      <c r="M8" s="29">
        <v>188</v>
      </c>
      <c r="N8" s="29">
        <v>32</v>
      </c>
      <c r="O8" s="29">
        <v>17</v>
      </c>
      <c r="P8" s="29">
        <v>38</v>
      </c>
      <c r="Q8" s="24">
        <f t="shared" si="0"/>
        <v>196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374</v>
      </c>
      <c r="C9" s="25" t="s">
        <v>487</v>
      </c>
      <c r="D9" s="26">
        <v>46</v>
      </c>
      <c r="E9" s="27"/>
      <c r="F9" s="28"/>
      <c r="G9" s="27" t="s">
        <v>81</v>
      </c>
      <c r="H9" s="28">
        <v>63</v>
      </c>
      <c r="I9" s="29">
        <v>18</v>
      </c>
      <c r="J9" s="29">
        <v>22</v>
      </c>
      <c r="K9" s="29">
        <v>25</v>
      </c>
      <c r="L9" s="29">
        <v>27</v>
      </c>
      <c r="M9" s="29">
        <v>194</v>
      </c>
      <c r="N9" s="29">
        <v>35</v>
      </c>
      <c r="O9" s="29">
        <v>19</v>
      </c>
      <c r="P9" s="29">
        <v>44</v>
      </c>
      <c r="Q9" s="24">
        <f t="shared" ref="Q9:Q19" si="1">SUM(D9+F9+H9+J9+L9+N9+P9)</f>
        <v>237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375</v>
      </c>
      <c r="C10" s="27" t="s">
        <v>88</v>
      </c>
      <c r="D10" s="85">
        <v>41</v>
      </c>
      <c r="E10" s="27"/>
      <c r="F10" s="27"/>
      <c r="G10" s="27" t="s">
        <v>85</v>
      </c>
      <c r="H10" s="85">
        <v>35</v>
      </c>
      <c r="I10" s="29">
        <v>21</v>
      </c>
      <c r="J10" s="29">
        <v>28</v>
      </c>
      <c r="K10" s="29">
        <v>31</v>
      </c>
      <c r="L10" s="29">
        <v>44</v>
      </c>
      <c r="M10" s="30" t="s">
        <v>113</v>
      </c>
      <c r="N10" s="29">
        <v>33</v>
      </c>
      <c r="O10" s="29">
        <v>14</v>
      </c>
      <c r="P10" s="29">
        <v>29</v>
      </c>
      <c r="Q10" s="24">
        <f t="shared" si="1"/>
        <v>210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376</v>
      </c>
      <c r="C11" s="27" t="s">
        <v>102</v>
      </c>
      <c r="D11" s="85">
        <v>44</v>
      </c>
      <c r="E11" s="27"/>
      <c r="F11" s="27"/>
      <c r="G11" s="27" t="s">
        <v>63</v>
      </c>
      <c r="H11" s="85">
        <v>58</v>
      </c>
      <c r="I11" s="29">
        <v>26</v>
      </c>
      <c r="J11" s="29">
        <v>38</v>
      </c>
      <c r="K11" s="29">
        <v>23</v>
      </c>
      <c r="L11" s="29">
        <v>23</v>
      </c>
      <c r="M11" s="30" t="s">
        <v>437</v>
      </c>
      <c r="N11" s="29">
        <v>31</v>
      </c>
      <c r="O11" s="29">
        <v>15</v>
      </c>
      <c r="P11" s="29">
        <v>32</v>
      </c>
      <c r="Q11" s="24">
        <f t="shared" si="1"/>
        <v>226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C12" s="27"/>
      <c r="D12" s="27"/>
      <c r="E12" s="27"/>
      <c r="F12" s="27"/>
      <c r="G12" s="27"/>
      <c r="H12" s="27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18" t="s">
        <v>41</v>
      </c>
      <c r="B13" s="4"/>
      <c r="C13" s="31"/>
      <c r="D13" s="176">
        <f>SUM(D6:D11)</f>
        <v>267</v>
      </c>
      <c r="E13" s="31"/>
      <c r="F13" s="31"/>
      <c r="G13" s="31"/>
      <c r="H13" s="24">
        <f t="shared" ref="H13:P13" si="2">SUM(H6:H11)</f>
        <v>301</v>
      </c>
      <c r="I13" s="24"/>
      <c r="J13" s="24">
        <f t="shared" si="2"/>
        <v>156</v>
      </c>
      <c r="K13" s="24"/>
      <c r="L13" s="24">
        <f t="shared" si="2"/>
        <v>186</v>
      </c>
      <c r="M13" s="24"/>
      <c r="N13" s="24">
        <f t="shared" si="2"/>
        <v>205</v>
      </c>
      <c r="O13" s="24"/>
      <c r="P13" s="24">
        <f t="shared" si="2"/>
        <v>219</v>
      </c>
      <c r="Q13" s="24">
        <f>SUM(Q6:Q11)</f>
        <v>1334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37" t="s">
        <v>42</v>
      </c>
      <c r="B14" s="6" t="s">
        <v>377</v>
      </c>
      <c r="C14" s="32" t="s">
        <v>470</v>
      </c>
      <c r="D14" s="33">
        <v>43</v>
      </c>
      <c r="E14" s="30"/>
      <c r="F14" s="29"/>
      <c r="G14" s="30" t="s">
        <v>65</v>
      </c>
      <c r="H14" s="29">
        <v>54</v>
      </c>
      <c r="I14" s="29">
        <v>6</v>
      </c>
      <c r="J14" s="29">
        <v>16</v>
      </c>
      <c r="K14" s="29">
        <v>24</v>
      </c>
      <c r="L14" s="29">
        <v>20</v>
      </c>
      <c r="M14" s="29">
        <v>230</v>
      </c>
      <c r="N14" s="29">
        <v>45</v>
      </c>
      <c r="O14" s="29">
        <v>8</v>
      </c>
      <c r="P14" s="29">
        <v>24</v>
      </c>
      <c r="Q14" s="24">
        <f t="shared" si="1"/>
        <v>202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378</v>
      </c>
      <c r="C15" s="25" t="s">
        <v>105</v>
      </c>
      <c r="D15" s="26">
        <v>58</v>
      </c>
      <c r="E15" s="27"/>
      <c r="F15" s="28"/>
      <c r="G15" s="27" t="s">
        <v>67</v>
      </c>
      <c r="H15" s="28">
        <v>44</v>
      </c>
      <c r="I15" s="29">
        <v>9</v>
      </c>
      <c r="J15" s="29">
        <v>26</v>
      </c>
      <c r="K15" s="29">
        <v>31</v>
      </c>
      <c r="L15" s="29">
        <v>34</v>
      </c>
      <c r="M15" s="29">
        <v>218</v>
      </c>
      <c r="N15" s="29">
        <v>33</v>
      </c>
      <c r="O15" s="29">
        <v>12</v>
      </c>
      <c r="P15" s="29">
        <v>32</v>
      </c>
      <c r="Q15" s="24">
        <f t="shared" si="1"/>
        <v>227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379</v>
      </c>
      <c r="C16" s="25" t="s">
        <v>488</v>
      </c>
      <c r="D16" s="26">
        <v>50</v>
      </c>
      <c r="E16" s="27"/>
      <c r="F16" s="28"/>
      <c r="G16" s="27" t="s">
        <v>64</v>
      </c>
      <c r="H16" s="28">
        <v>41</v>
      </c>
      <c r="I16" s="29">
        <v>12</v>
      </c>
      <c r="J16" s="29">
        <v>38</v>
      </c>
      <c r="K16" s="29">
        <v>29</v>
      </c>
      <c r="L16" s="29">
        <v>30</v>
      </c>
      <c r="M16" s="29">
        <v>206</v>
      </c>
      <c r="N16" s="29">
        <v>23</v>
      </c>
      <c r="O16" s="29">
        <v>7</v>
      </c>
      <c r="P16" s="29">
        <v>22</v>
      </c>
      <c r="Q16" s="24">
        <f t="shared" si="1"/>
        <v>204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380</v>
      </c>
      <c r="C17" s="25" t="s">
        <v>489</v>
      </c>
      <c r="D17" s="26">
        <v>64</v>
      </c>
      <c r="E17" s="27"/>
      <c r="F17" s="28"/>
      <c r="G17" s="27" t="s">
        <v>80</v>
      </c>
      <c r="H17" s="28">
        <v>52</v>
      </c>
      <c r="I17" s="29">
        <v>12</v>
      </c>
      <c r="J17" s="29">
        <v>38</v>
      </c>
      <c r="K17" s="29">
        <v>32</v>
      </c>
      <c r="L17" s="29">
        <v>36</v>
      </c>
      <c r="M17" s="29">
        <v>222</v>
      </c>
      <c r="N17" s="29">
        <v>37</v>
      </c>
      <c r="O17" s="29">
        <v>14</v>
      </c>
      <c r="P17" s="29">
        <v>38</v>
      </c>
      <c r="Q17" s="24">
        <f t="shared" si="1"/>
        <v>265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381</v>
      </c>
      <c r="C18" s="27" t="s">
        <v>459</v>
      </c>
      <c r="D18" s="85">
        <v>60</v>
      </c>
      <c r="E18" s="27"/>
      <c r="F18" s="27"/>
      <c r="G18" s="27" t="s">
        <v>64</v>
      </c>
      <c r="H18" s="85">
        <v>41</v>
      </c>
      <c r="I18" s="29">
        <v>14</v>
      </c>
      <c r="J18" s="29">
        <v>46</v>
      </c>
      <c r="K18" s="30" t="s">
        <v>112</v>
      </c>
      <c r="L18" s="29">
        <v>38</v>
      </c>
      <c r="M18" s="30" t="s">
        <v>491</v>
      </c>
      <c r="N18" s="29">
        <v>49</v>
      </c>
      <c r="O18" s="29">
        <v>16</v>
      </c>
      <c r="P18" s="29">
        <v>44</v>
      </c>
      <c r="Q18" s="24">
        <f t="shared" si="1"/>
        <v>278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382</v>
      </c>
      <c r="C19" s="27" t="s">
        <v>490</v>
      </c>
      <c r="D19" s="85">
        <v>47</v>
      </c>
      <c r="E19" s="27"/>
      <c r="F19" s="27"/>
      <c r="G19" s="27" t="s">
        <v>95</v>
      </c>
      <c r="H19" s="85">
        <v>58</v>
      </c>
      <c r="I19" s="29">
        <v>9</v>
      </c>
      <c r="J19" s="29">
        <v>26</v>
      </c>
      <c r="K19" s="30" t="s">
        <v>125</v>
      </c>
      <c r="L19" s="29">
        <v>28</v>
      </c>
      <c r="M19" s="30" t="s">
        <v>485</v>
      </c>
      <c r="N19" s="29">
        <v>31</v>
      </c>
      <c r="O19" s="29">
        <v>10</v>
      </c>
      <c r="P19" s="29">
        <v>28</v>
      </c>
      <c r="Q19" s="15">
        <f t="shared" si="1"/>
        <v>218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27"/>
      <c r="D20" s="27"/>
      <c r="E20" s="27"/>
      <c r="F20" s="27"/>
      <c r="G20" s="29"/>
      <c r="H20" s="29"/>
      <c r="I20" s="29"/>
      <c r="J20" s="29"/>
      <c r="K20" s="30"/>
      <c r="L20" s="29"/>
      <c r="M20" s="30"/>
      <c r="N20" s="29"/>
      <c r="O20" s="29"/>
      <c r="P20" s="29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31"/>
      <c r="D21" s="176">
        <f>SUM(D14:D19)</f>
        <v>322</v>
      </c>
      <c r="E21" s="31"/>
      <c r="F21" s="31"/>
      <c r="G21" s="44"/>
      <c r="H21" s="15">
        <f t="shared" ref="H21:P21" si="3">SUM(H14:H19)</f>
        <v>290</v>
      </c>
      <c r="I21" s="15"/>
      <c r="J21" s="15">
        <f t="shared" si="3"/>
        <v>190</v>
      </c>
      <c r="K21" s="15"/>
      <c r="L21" s="15">
        <f t="shared" si="3"/>
        <v>186</v>
      </c>
      <c r="M21" s="15"/>
      <c r="N21" s="15">
        <f t="shared" si="3"/>
        <v>218</v>
      </c>
      <c r="O21" s="15"/>
      <c r="P21" s="15">
        <f t="shared" si="3"/>
        <v>188</v>
      </c>
      <c r="Q21" s="15">
        <f>SUM(Q14:Q19)</f>
        <v>1394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53" t="s">
        <v>23</v>
      </c>
      <c r="C22" s="15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5">
        <f>Q13+Q21</f>
        <v>2728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1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0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40">
    <mergeCell ref="A23:Z23"/>
    <mergeCell ref="X4:X5"/>
    <mergeCell ref="Z6:Z21"/>
    <mergeCell ref="B22:C22"/>
    <mergeCell ref="R22:V22"/>
    <mergeCell ref="W22:Z22"/>
    <mergeCell ref="Q4:Q5"/>
    <mergeCell ref="Y4:Y5"/>
    <mergeCell ref="Z4:Z5"/>
    <mergeCell ref="R6:R21"/>
    <mergeCell ref="S6:S21"/>
    <mergeCell ref="T6:T21"/>
    <mergeCell ref="U6:U21"/>
    <mergeCell ref="V6:V21"/>
    <mergeCell ref="W6:W21"/>
    <mergeCell ref="X6:X21"/>
    <mergeCell ref="M4:N4"/>
    <mergeCell ref="O4:P4"/>
    <mergeCell ref="Y6:Y21"/>
    <mergeCell ref="S4:S5"/>
    <mergeCell ref="T4:T5"/>
    <mergeCell ref="U4:U5"/>
    <mergeCell ref="V4:V5"/>
    <mergeCell ref="W4:W5"/>
    <mergeCell ref="A27:G27"/>
    <mergeCell ref="Q27:X27"/>
    <mergeCell ref="H27:P27"/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9" scale="9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7"/>
  <sheetViews>
    <sheetView workbookViewId="0">
      <selection activeCell="R6" sqref="R6:R21"/>
    </sheetView>
  </sheetViews>
  <sheetFormatPr defaultRowHeight="14.4" x14ac:dyDescent="0.3"/>
  <cols>
    <col min="2" max="2" width="28.88671875" customWidth="1"/>
  </cols>
  <sheetData>
    <row r="1" spans="1:26" ht="17.399999999999999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65.400000000000006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5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.6" x14ac:dyDescent="0.3">
      <c r="A6" s="16" t="s">
        <v>4</v>
      </c>
      <c r="B6" s="19" t="s">
        <v>383</v>
      </c>
      <c r="C6" s="34" t="s">
        <v>451</v>
      </c>
      <c r="D6" s="21">
        <v>49</v>
      </c>
      <c r="E6" s="35"/>
      <c r="F6" s="22"/>
      <c r="G6" s="35" t="s">
        <v>67</v>
      </c>
      <c r="H6" s="22">
        <v>62</v>
      </c>
      <c r="I6" s="22">
        <v>17</v>
      </c>
      <c r="J6" s="23">
        <v>20</v>
      </c>
      <c r="K6" s="22">
        <v>31</v>
      </c>
      <c r="L6" s="23">
        <v>44</v>
      </c>
      <c r="M6" s="22">
        <v>195</v>
      </c>
      <c r="N6" s="23">
        <v>35</v>
      </c>
      <c r="O6" s="23">
        <v>13</v>
      </c>
      <c r="P6" s="23">
        <v>26</v>
      </c>
      <c r="Q6" s="24">
        <f t="shared" ref="Q6:Q8" si="0">SUM(D6+F6+H6+J6+L6+N6+P6)</f>
        <v>236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.6" x14ac:dyDescent="0.3">
      <c r="A7" s="17" t="s">
        <v>18</v>
      </c>
      <c r="B7" s="1" t="s">
        <v>384</v>
      </c>
      <c r="C7" s="25" t="s">
        <v>481</v>
      </c>
      <c r="D7" s="26">
        <v>52</v>
      </c>
      <c r="E7" s="27"/>
      <c r="F7" s="28"/>
      <c r="G7" s="27" t="s">
        <v>85</v>
      </c>
      <c r="H7" s="28">
        <v>35</v>
      </c>
      <c r="I7" s="29">
        <v>14</v>
      </c>
      <c r="J7" s="29">
        <v>14</v>
      </c>
      <c r="K7" s="29">
        <v>24</v>
      </c>
      <c r="L7" s="29">
        <v>25</v>
      </c>
      <c r="M7" s="29">
        <v>206</v>
      </c>
      <c r="N7" s="29">
        <v>46</v>
      </c>
      <c r="O7" s="29">
        <v>12</v>
      </c>
      <c r="P7" s="29">
        <v>24</v>
      </c>
      <c r="Q7" s="24">
        <f t="shared" si="0"/>
        <v>196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.6" x14ac:dyDescent="0.3">
      <c r="A8" s="17" t="s">
        <v>19</v>
      </c>
      <c r="B8" s="1" t="s">
        <v>385</v>
      </c>
      <c r="C8" s="25" t="s">
        <v>114</v>
      </c>
      <c r="D8" s="26">
        <v>35</v>
      </c>
      <c r="E8" s="27"/>
      <c r="F8" s="28"/>
      <c r="G8" s="27" t="s">
        <v>62</v>
      </c>
      <c r="H8" s="28">
        <v>56</v>
      </c>
      <c r="I8" s="29">
        <v>14</v>
      </c>
      <c r="J8" s="29">
        <v>14</v>
      </c>
      <c r="K8" s="29">
        <v>23</v>
      </c>
      <c r="L8" s="29">
        <v>23</v>
      </c>
      <c r="M8" s="29">
        <v>200</v>
      </c>
      <c r="N8" s="29">
        <v>40</v>
      </c>
      <c r="O8" s="29">
        <v>7</v>
      </c>
      <c r="P8" s="29">
        <v>14</v>
      </c>
      <c r="Q8" s="24">
        <f t="shared" si="0"/>
        <v>182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.6" x14ac:dyDescent="0.3">
      <c r="A9" s="17" t="s">
        <v>20</v>
      </c>
      <c r="B9" s="1" t="s">
        <v>386</v>
      </c>
      <c r="C9" s="25" t="s">
        <v>492</v>
      </c>
      <c r="D9" s="26">
        <v>40</v>
      </c>
      <c r="E9" s="27"/>
      <c r="F9" s="28"/>
      <c r="G9" s="27" t="s">
        <v>61</v>
      </c>
      <c r="H9" s="28">
        <v>41</v>
      </c>
      <c r="I9" s="29">
        <v>28</v>
      </c>
      <c r="J9" s="29">
        <v>42</v>
      </c>
      <c r="K9" s="29">
        <v>25</v>
      </c>
      <c r="L9" s="29">
        <v>27</v>
      </c>
      <c r="M9" s="29">
        <v>203</v>
      </c>
      <c r="N9" s="29">
        <v>43</v>
      </c>
      <c r="O9" s="29">
        <v>12</v>
      </c>
      <c r="P9" s="29">
        <v>24</v>
      </c>
      <c r="Q9" s="24">
        <f t="shared" ref="Q9:Q19" si="1">SUM(D9+F9+H9+J9+L9+N9+P9)</f>
        <v>217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.6" x14ac:dyDescent="0.3">
      <c r="A10" s="17" t="s">
        <v>38</v>
      </c>
      <c r="B10" s="1" t="s">
        <v>387</v>
      </c>
      <c r="C10" s="27" t="s">
        <v>493</v>
      </c>
      <c r="D10" s="85">
        <v>58</v>
      </c>
      <c r="E10" s="27"/>
      <c r="F10" s="27"/>
      <c r="G10" s="27" t="s">
        <v>85</v>
      </c>
      <c r="H10" s="85">
        <v>35</v>
      </c>
      <c r="I10" s="29">
        <v>21</v>
      </c>
      <c r="J10" s="29">
        <v>28</v>
      </c>
      <c r="K10" s="29">
        <v>31</v>
      </c>
      <c r="L10" s="29">
        <v>44</v>
      </c>
      <c r="M10" s="30" t="s">
        <v>466</v>
      </c>
      <c r="N10" s="29">
        <v>32</v>
      </c>
      <c r="O10" s="29">
        <v>15</v>
      </c>
      <c r="P10" s="29">
        <v>32</v>
      </c>
      <c r="Q10" s="24">
        <f t="shared" si="1"/>
        <v>229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.6" x14ac:dyDescent="0.3">
      <c r="A11" s="17" t="s">
        <v>39</v>
      </c>
      <c r="B11" s="1" t="s">
        <v>388</v>
      </c>
      <c r="C11" s="27" t="s">
        <v>102</v>
      </c>
      <c r="D11" s="85">
        <v>44</v>
      </c>
      <c r="E11" s="27"/>
      <c r="F11" s="27"/>
      <c r="G11" s="27" t="s">
        <v>63</v>
      </c>
      <c r="H11" s="85">
        <v>58</v>
      </c>
      <c r="I11" s="29">
        <v>16</v>
      </c>
      <c r="J11" s="29">
        <v>18</v>
      </c>
      <c r="K11" s="29">
        <v>28</v>
      </c>
      <c r="L11" s="29">
        <v>35</v>
      </c>
      <c r="M11" s="30" t="s">
        <v>449</v>
      </c>
      <c r="N11" s="29">
        <v>35</v>
      </c>
      <c r="O11" s="29">
        <v>18</v>
      </c>
      <c r="P11" s="29">
        <v>41</v>
      </c>
      <c r="Q11" s="24">
        <f t="shared" si="1"/>
        <v>231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.6" x14ac:dyDescent="0.3">
      <c r="A12" s="17" t="s">
        <v>40</v>
      </c>
      <c r="B12" s="2"/>
      <c r="C12" s="27"/>
      <c r="D12" s="27"/>
      <c r="E12" s="27"/>
      <c r="F12" s="27"/>
      <c r="G12" s="27"/>
      <c r="H12" s="27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6.2" thickBot="1" x14ac:dyDescent="0.35">
      <c r="A13" s="18" t="s">
        <v>41</v>
      </c>
      <c r="B13" s="4"/>
      <c r="C13" s="31"/>
      <c r="D13" s="176">
        <f>SUM(D6:E11)</f>
        <v>278</v>
      </c>
      <c r="E13" s="31"/>
      <c r="F13" s="31"/>
      <c r="G13" s="31"/>
      <c r="H13" s="24">
        <f t="shared" ref="H13:P13" si="2">SUM(H6:H11)</f>
        <v>287</v>
      </c>
      <c r="I13" s="24"/>
      <c r="J13" s="24">
        <f t="shared" si="2"/>
        <v>136</v>
      </c>
      <c r="K13" s="24"/>
      <c r="L13" s="24">
        <f t="shared" si="2"/>
        <v>198</v>
      </c>
      <c r="M13" s="24"/>
      <c r="N13" s="24">
        <f t="shared" si="2"/>
        <v>231</v>
      </c>
      <c r="O13" s="24"/>
      <c r="P13" s="24">
        <f t="shared" si="2"/>
        <v>161</v>
      </c>
      <c r="Q13" s="24">
        <f>SUM(Q6:Q11)</f>
        <v>1291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.6" x14ac:dyDescent="0.3">
      <c r="A14" s="37" t="s">
        <v>42</v>
      </c>
      <c r="B14" s="6" t="s">
        <v>389</v>
      </c>
      <c r="C14" s="32" t="s">
        <v>436</v>
      </c>
      <c r="D14" s="33">
        <v>29</v>
      </c>
      <c r="E14" s="30"/>
      <c r="F14" s="29"/>
      <c r="G14" s="30" t="s">
        <v>65</v>
      </c>
      <c r="H14" s="29">
        <v>54</v>
      </c>
      <c r="I14" s="29">
        <v>13</v>
      </c>
      <c r="J14" s="29">
        <v>42</v>
      </c>
      <c r="K14" s="29">
        <v>30</v>
      </c>
      <c r="L14" s="29">
        <v>32</v>
      </c>
      <c r="M14" s="29">
        <v>240</v>
      </c>
      <c r="N14" s="29">
        <v>55</v>
      </c>
      <c r="O14" s="29">
        <v>3</v>
      </c>
      <c r="P14" s="29">
        <v>14</v>
      </c>
      <c r="Q14" s="24">
        <f t="shared" si="1"/>
        <v>226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.6" x14ac:dyDescent="0.3">
      <c r="A15" s="17" t="s">
        <v>43</v>
      </c>
      <c r="B15" s="3" t="s">
        <v>390</v>
      </c>
      <c r="C15" s="25" t="s">
        <v>494</v>
      </c>
      <c r="D15" s="26">
        <v>53</v>
      </c>
      <c r="E15" s="27"/>
      <c r="F15" s="28"/>
      <c r="G15" s="27" t="s">
        <v>67</v>
      </c>
      <c r="H15" s="28">
        <v>44</v>
      </c>
      <c r="I15" s="29">
        <v>6</v>
      </c>
      <c r="J15" s="29">
        <v>16</v>
      </c>
      <c r="K15" s="29">
        <v>32</v>
      </c>
      <c r="L15" s="29">
        <v>36</v>
      </c>
      <c r="M15" s="29">
        <v>210</v>
      </c>
      <c r="N15" s="29">
        <v>25</v>
      </c>
      <c r="O15" s="29">
        <v>12</v>
      </c>
      <c r="P15" s="29">
        <v>32</v>
      </c>
      <c r="Q15" s="24">
        <f t="shared" si="1"/>
        <v>206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.6" x14ac:dyDescent="0.3">
      <c r="A16" s="37" t="s">
        <v>44</v>
      </c>
      <c r="B16" s="3" t="s">
        <v>391</v>
      </c>
      <c r="C16" s="25" t="s">
        <v>94</v>
      </c>
      <c r="D16" s="26">
        <v>33</v>
      </c>
      <c r="E16" s="27"/>
      <c r="F16" s="28"/>
      <c r="G16" s="27" t="s">
        <v>64</v>
      </c>
      <c r="H16" s="28">
        <v>41</v>
      </c>
      <c r="I16" s="29">
        <v>7</v>
      </c>
      <c r="J16" s="29">
        <v>19</v>
      </c>
      <c r="K16" s="29">
        <v>27</v>
      </c>
      <c r="L16" s="29">
        <v>26</v>
      </c>
      <c r="M16" s="29">
        <v>218</v>
      </c>
      <c r="N16" s="29">
        <v>33</v>
      </c>
      <c r="O16" s="29">
        <v>4</v>
      </c>
      <c r="P16" s="29">
        <v>16</v>
      </c>
      <c r="Q16" s="24">
        <f t="shared" si="1"/>
        <v>168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.6" x14ac:dyDescent="0.3">
      <c r="A17" s="17" t="s">
        <v>45</v>
      </c>
      <c r="B17" s="3" t="s">
        <v>392</v>
      </c>
      <c r="C17" s="25" t="s">
        <v>444</v>
      </c>
      <c r="D17" s="26">
        <v>23</v>
      </c>
      <c r="E17" s="27"/>
      <c r="F17" s="28"/>
      <c r="G17" s="27" t="s">
        <v>80</v>
      </c>
      <c r="H17" s="28">
        <v>52</v>
      </c>
      <c r="I17" s="29">
        <v>15</v>
      </c>
      <c r="J17" s="29">
        <v>50</v>
      </c>
      <c r="K17" s="29">
        <v>29</v>
      </c>
      <c r="L17" s="29">
        <v>30</v>
      </c>
      <c r="M17" s="29">
        <v>198</v>
      </c>
      <c r="N17" s="29">
        <v>19</v>
      </c>
      <c r="O17" s="29">
        <v>7</v>
      </c>
      <c r="P17" s="29">
        <v>22</v>
      </c>
      <c r="Q17" s="24">
        <f t="shared" si="1"/>
        <v>196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.6" x14ac:dyDescent="0.3">
      <c r="A18" s="37" t="s">
        <v>46</v>
      </c>
      <c r="B18" s="3" t="s">
        <v>393</v>
      </c>
      <c r="C18" s="27" t="s">
        <v>459</v>
      </c>
      <c r="D18" s="85">
        <v>60</v>
      </c>
      <c r="E18" s="27"/>
      <c r="F18" s="27"/>
      <c r="G18" s="27" t="s">
        <v>64</v>
      </c>
      <c r="H18" s="85">
        <v>41</v>
      </c>
      <c r="I18" s="29">
        <v>10</v>
      </c>
      <c r="J18" s="29">
        <v>30</v>
      </c>
      <c r="K18" s="30" t="s">
        <v>456</v>
      </c>
      <c r="L18" s="29">
        <v>34</v>
      </c>
      <c r="M18" s="30" t="s">
        <v>495</v>
      </c>
      <c r="N18" s="29">
        <v>33</v>
      </c>
      <c r="O18" s="29">
        <v>9</v>
      </c>
      <c r="P18" s="29">
        <v>26</v>
      </c>
      <c r="Q18" s="24">
        <f t="shared" si="1"/>
        <v>224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.6" x14ac:dyDescent="0.3">
      <c r="A19" s="17" t="s">
        <v>47</v>
      </c>
      <c r="B19" s="3" t="s">
        <v>394</v>
      </c>
      <c r="C19" s="27" t="s">
        <v>490</v>
      </c>
      <c r="D19" s="85">
        <v>47</v>
      </c>
      <c r="E19" s="27"/>
      <c r="F19" s="27"/>
      <c r="G19" s="27" t="s">
        <v>95</v>
      </c>
      <c r="H19" s="85">
        <v>58</v>
      </c>
      <c r="I19" s="29">
        <v>8</v>
      </c>
      <c r="J19" s="29">
        <v>22</v>
      </c>
      <c r="K19" s="30" t="s">
        <v>431</v>
      </c>
      <c r="L19" s="29">
        <v>30</v>
      </c>
      <c r="M19" s="30" t="s">
        <v>491</v>
      </c>
      <c r="N19" s="29">
        <v>49</v>
      </c>
      <c r="O19" s="29">
        <v>5</v>
      </c>
      <c r="P19" s="29">
        <v>18</v>
      </c>
      <c r="Q19" s="15">
        <f t="shared" si="1"/>
        <v>224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.6" x14ac:dyDescent="0.3">
      <c r="A20" s="37" t="s">
        <v>48</v>
      </c>
      <c r="B20" s="3"/>
      <c r="C20" s="27"/>
      <c r="D20" s="27"/>
      <c r="E20" s="27"/>
      <c r="F20" s="27"/>
      <c r="G20" s="29"/>
      <c r="H20" s="29"/>
      <c r="I20" s="29"/>
      <c r="J20" s="29"/>
      <c r="K20" s="30"/>
      <c r="L20" s="29"/>
      <c r="M20" s="30"/>
      <c r="N20" s="29"/>
      <c r="O20" s="29"/>
      <c r="P20" s="29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6.2" thickBot="1" x14ac:dyDescent="0.35">
      <c r="A21" s="18" t="s">
        <v>49</v>
      </c>
      <c r="B21" s="5"/>
      <c r="C21" s="31"/>
      <c r="D21" s="93">
        <f>SUM(D14:D19)</f>
        <v>245</v>
      </c>
      <c r="E21" s="31"/>
      <c r="F21" s="31"/>
      <c r="G21" s="66"/>
      <c r="H21" s="15">
        <f t="shared" ref="H21:P21" si="3">SUM(H14:H19)</f>
        <v>290</v>
      </c>
      <c r="I21" s="15"/>
      <c r="J21" s="15">
        <f t="shared" si="3"/>
        <v>179</v>
      </c>
      <c r="K21" s="15"/>
      <c r="L21" s="15">
        <f t="shared" si="3"/>
        <v>188</v>
      </c>
      <c r="M21" s="15"/>
      <c r="N21" s="15">
        <f t="shared" si="3"/>
        <v>214</v>
      </c>
      <c r="O21" s="15"/>
      <c r="P21" s="15">
        <f t="shared" si="3"/>
        <v>128</v>
      </c>
      <c r="Q21" s="15">
        <f>SUM(Q14:Q19)</f>
        <v>1244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ht="15.6" x14ac:dyDescent="0.3">
      <c r="A22" s="2"/>
      <c r="B22" s="153" t="s">
        <v>23</v>
      </c>
      <c r="C22" s="153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5">
        <f>Q13+Q21</f>
        <v>2535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ht="15.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.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100" t="s">
        <v>153</v>
      </c>
      <c r="B27" s="101"/>
      <c r="C27" s="101"/>
      <c r="D27" s="101"/>
      <c r="E27" s="101"/>
      <c r="F27" s="101"/>
      <c r="G27" s="101"/>
      <c r="H27" s="100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  <c r="Y27" s="2"/>
      <c r="Z27" s="2"/>
    </row>
  </sheetData>
  <mergeCells count="40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V4:V5"/>
    <mergeCell ref="W4:W5"/>
    <mergeCell ref="X4:X5"/>
    <mergeCell ref="I4:J4"/>
    <mergeCell ref="K4:L4"/>
    <mergeCell ref="M4:N4"/>
    <mergeCell ref="Y4:Y5"/>
    <mergeCell ref="Z4:Z5"/>
    <mergeCell ref="R6:R21"/>
    <mergeCell ref="S6:S21"/>
    <mergeCell ref="T6:T21"/>
    <mergeCell ref="U6:U21"/>
    <mergeCell ref="A27:G27"/>
    <mergeCell ref="H27:P27"/>
    <mergeCell ref="Q27:X27"/>
    <mergeCell ref="B22:C22"/>
    <mergeCell ref="R22:V22"/>
    <mergeCell ref="W22:Z22"/>
    <mergeCell ref="A23:Z23"/>
    <mergeCell ref="S4:S5"/>
    <mergeCell ref="T4:T5"/>
    <mergeCell ref="U4:U5"/>
    <mergeCell ref="O4:P4"/>
    <mergeCell ref="Q4:Q5"/>
    <mergeCell ref="R4:R5"/>
    <mergeCell ref="Z6:Z21"/>
    <mergeCell ref="V6:V21"/>
    <mergeCell ref="W6:W21"/>
    <mergeCell ref="X6:X21"/>
    <mergeCell ref="Y6:Y2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Normal="100" zoomScaleSheetLayoutView="100" workbookViewId="0">
      <selection activeCell="V25" sqref="V25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109375" style="2" customWidth="1"/>
    <col min="5" max="5" width="5.88671875" style="2" customWidth="1"/>
    <col min="6" max="6" width="4.109375" style="2" customWidth="1"/>
    <col min="7" max="7" width="5.88671875" style="2" customWidth="1"/>
    <col min="8" max="8" width="4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117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thickBot="1" x14ac:dyDescent="0.35">
      <c r="A6" s="16" t="s">
        <v>4</v>
      </c>
      <c r="B6" s="4" t="s">
        <v>228</v>
      </c>
      <c r="C6" s="34" t="s">
        <v>496</v>
      </c>
      <c r="D6" s="21">
        <v>35</v>
      </c>
      <c r="E6" s="35"/>
      <c r="F6" s="22"/>
      <c r="G6" s="177" t="s">
        <v>510</v>
      </c>
      <c r="H6" s="178">
        <v>42</v>
      </c>
      <c r="I6" s="22">
        <v>15</v>
      </c>
      <c r="J6" s="23">
        <v>14</v>
      </c>
      <c r="K6" s="22">
        <v>31</v>
      </c>
      <c r="L6" s="23">
        <v>44</v>
      </c>
      <c r="M6" s="22">
        <v>180</v>
      </c>
      <c r="N6" s="23">
        <v>23</v>
      </c>
      <c r="O6" s="23">
        <v>16</v>
      </c>
      <c r="P6" s="23">
        <v>35</v>
      </c>
      <c r="Q6" s="24">
        <f t="shared" ref="Q6:Q19" si="0">SUM(D6+F6+H6+J6+L6+N6+P6)</f>
        <v>193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229</v>
      </c>
      <c r="C7" s="25" t="s">
        <v>118</v>
      </c>
      <c r="D7" s="26">
        <v>39</v>
      </c>
      <c r="E7" s="27"/>
      <c r="F7" s="28"/>
      <c r="G7" s="179" t="s">
        <v>516</v>
      </c>
      <c r="H7" s="180">
        <v>37</v>
      </c>
      <c r="I7" s="29">
        <v>23</v>
      </c>
      <c r="J7" s="29">
        <v>30</v>
      </c>
      <c r="K7" s="29">
        <v>30</v>
      </c>
      <c r="L7" s="29">
        <v>41</v>
      </c>
      <c r="M7" s="29">
        <v>194</v>
      </c>
      <c r="N7" s="29">
        <v>29</v>
      </c>
      <c r="O7" s="29">
        <v>10</v>
      </c>
      <c r="P7" s="29">
        <v>20</v>
      </c>
      <c r="Q7" s="24">
        <f t="shared" si="0"/>
        <v>196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230</v>
      </c>
      <c r="C8" s="25" t="s">
        <v>56</v>
      </c>
      <c r="D8" s="26">
        <v>45</v>
      </c>
      <c r="E8" s="27"/>
      <c r="F8" s="28"/>
      <c r="G8" s="179" t="s">
        <v>507</v>
      </c>
      <c r="H8" s="180">
        <v>38</v>
      </c>
      <c r="I8" s="29">
        <v>20</v>
      </c>
      <c r="J8" s="29">
        <v>24</v>
      </c>
      <c r="K8" s="29">
        <v>29</v>
      </c>
      <c r="L8" s="29">
        <v>38</v>
      </c>
      <c r="M8" s="29">
        <v>188</v>
      </c>
      <c r="N8" s="29">
        <v>26</v>
      </c>
      <c r="O8" s="29">
        <v>13</v>
      </c>
      <c r="P8" s="29">
        <v>26</v>
      </c>
      <c r="Q8" s="24">
        <f t="shared" si="0"/>
        <v>197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231</v>
      </c>
      <c r="C9" s="25" t="s">
        <v>427</v>
      </c>
      <c r="D9" s="26">
        <v>52</v>
      </c>
      <c r="E9" s="27"/>
      <c r="F9" s="28"/>
      <c r="G9" s="179" t="s">
        <v>509</v>
      </c>
      <c r="H9" s="180">
        <v>46</v>
      </c>
      <c r="I9" s="29">
        <v>19</v>
      </c>
      <c r="J9" s="29">
        <v>22</v>
      </c>
      <c r="K9" s="29">
        <v>28</v>
      </c>
      <c r="L9" s="29">
        <v>35</v>
      </c>
      <c r="M9" s="29">
        <v>210</v>
      </c>
      <c r="N9" s="29">
        <v>40</v>
      </c>
      <c r="O9" s="29">
        <v>4</v>
      </c>
      <c r="P9" s="29">
        <v>8</v>
      </c>
      <c r="Q9" s="24">
        <f t="shared" si="0"/>
        <v>203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232</v>
      </c>
      <c r="C10" s="27" t="s">
        <v>103</v>
      </c>
      <c r="D10" s="85">
        <v>37</v>
      </c>
      <c r="E10" s="27"/>
      <c r="F10" s="27"/>
      <c r="G10" s="179" t="s">
        <v>507</v>
      </c>
      <c r="H10" s="180">
        <v>38</v>
      </c>
      <c r="I10" s="29">
        <v>17</v>
      </c>
      <c r="J10" s="29">
        <v>18</v>
      </c>
      <c r="K10" s="29">
        <v>31</v>
      </c>
      <c r="L10" s="29">
        <v>44</v>
      </c>
      <c r="M10" s="30" t="s">
        <v>468</v>
      </c>
      <c r="N10" s="29">
        <v>30</v>
      </c>
      <c r="O10" s="29">
        <v>9</v>
      </c>
      <c r="P10" s="29">
        <v>18</v>
      </c>
      <c r="Q10" s="24">
        <f t="shared" si="0"/>
        <v>185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233</v>
      </c>
      <c r="C11" s="27" t="s">
        <v>56</v>
      </c>
      <c r="D11" s="85">
        <v>45</v>
      </c>
      <c r="E11" s="27"/>
      <c r="F11" s="27"/>
      <c r="G11" s="179" t="s">
        <v>510</v>
      </c>
      <c r="H11" s="180">
        <v>40</v>
      </c>
      <c r="I11" s="29">
        <v>10</v>
      </c>
      <c r="J11" s="29">
        <v>7</v>
      </c>
      <c r="K11" s="29">
        <v>29</v>
      </c>
      <c r="L11" s="29">
        <v>38</v>
      </c>
      <c r="M11" s="30" t="s">
        <v>446</v>
      </c>
      <c r="N11" s="29">
        <v>38</v>
      </c>
      <c r="O11" s="29">
        <v>10</v>
      </c>
      <c r="P11" s="29">
        <v>20</v>
      </c>
      <c r="Q11" s="24">
        <f t="shared" si="0"/>
        <v>188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179"/>
      <c r="H12" s="179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18" t="s">
        <v>41</v>
      </c>
      <c r="B13" s="4"/>
      <c r="C13" s="31"/>
      <c r="D13" s="176">
        <f>SUM(D6:D11)</f>
        <v>253</v>
      </c>
      <c r="E13" s="31"/>
      <c r="F13" s="31"/>
      <c r="G13" s="181"/>
      <c r="H13" s="182">
        <f t="shared" ref="H13:P13" si="1">SUM(H6:H11)</f>
        <v>241</v>
      </c>
      <c r="I13" s="24"/>
      <c r="J13" s="24">
        <f t="shared" si="1"/>
        <v>115</v>
      </c>
      <c r="K13" s="24"/>
      <c r="L13" s="24">
        <f t="shared" si="1"/>
        <v>240</v>
      </c>
      <c r="M13" s="24"/>
      <c r="N13" s="24">
        <f t="shared" si="1"/>
        <v>186</v>
      </c>
      <c r="O13" s="24"/>
      <c r="P13" s="24">
        <f t="shared" si="1"/>
        <v>127</v>
      </c>
      <c r="Q13" s="24">
        <f>SUM(Q6:Q11)</f>
        <v>1162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37" t="s">
        <v>42</v>
      </c>
      <c r="B14" s="6" t="s">
        <v>234</v>
      </c>
      <c r="C14" s="32" t="s">
        <v>120</v>
      </c>
      <c r="D14" s="33">
        <v>27</v>
      </c>
      <c r="E14" s="30"/>
      <c r="F14" s="29"/>
      <c r="G14" s="183" t="s">
        <v>512</v>
      </c>
      <c r="H14" s="184">
        <v>50</v>
      </c>
      <c r="I14" s="29">
        <v>15</v>
      </c>
      <c r="J14" s="29">
        <v>46</v>
      </c>
      <c r="K14" s="29">
        <v>30</v>
      </c>
      <c r="L14" s="29">
        <v>32</v>
      </c>
      <c r="M14" s="29">
        <v>216</v>
      </c>
      <c r="N14" s="29">
        <v>26</v>
      </c>
      <c r="O14" s="29">
        <v>11</v>
      </c>
      <c r="P14" s="29">
        <v>30</v>
      </c>
      <c r="Q14" s="24">
        <f t="shared" si="0"/>
        <v>211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235</v>
      </c>
      <c r="C15" s="25" t="s">
        <v>98</v>
      </c>
      <c r="D15" s="26">
        <v>37</v>
      </c>
      <c r="E15" s="27"/>
      <c r="F15" s="28"/>
      <c r="G15" s="179" t="s">
        <v>512</v>
      </c>
      <c r="H15" s="180">
        <v>50</v>
      </c>
      <c r="I15" s="29">
        <v>11</v>
      </c>
      <c r="J15" s="29">
        <v>30</v>
      </c>
      <c r="K15" s="29">
        <v>31</v>
      </c>
      <c r="L15" s="29">
        <v>34</v>
      </c>
      <c r="M15" s="29">
        <v>208</v>
      </c>
      <c r="N15" s="29">
        <v>21</v>
      </c>
      <c r="O15" s="29">
        <v>15</v>
      </c>
      <c r="P15" s="29">
        <v>41</v>
      </c>
      <c r="Q15" s="24">
        <f t="shared" si="0"/>
        <v>213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236</v>
      </c>
      <c r="C16" s="25" t="s">
        <v>490</v>
      </c>
      <c r="D16" s="26">
        <v>39</v>
      </c>
      <c r="E16" s="27"/>
      <c r="F16" s="28"/>
      <c r="G16" s="179" t="s">
        <v>518</v>
      </c>
      <c r="H16" s="180">
        <v>51</v>
      </c>
      <c r="I16" s="29">
        <v>9</v>
      </c>
      <c r="J16" s="29">
        <v>22</v>
      </c>
      <c r="K16" s="29">
        <v>28</v>
      </c>
      <c r="L16" s="29">
        <v>28</v>
      </c>
      <c r="M16" s="29">
        <v>244</v>
      </c>
      <c r="N16" s="29">
        <v>54</v>
      </c>
      <c r="O16" s="29">
        <v>10</v>
      </c>
      <c r="P16" s="29">
        <v>28</v>
      </c>
      <c r="Q16" s="24">
        <f t="shared" si="0"/>
        <v>222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237</v>
      </c>
      <c r="C17" s="25" t="s">
        <v>94</v>
      </c>
      <c r="D17" s="26">
        <v>29</v>
      </c>
      <c r="E17" s="27"/>
      <c r="F17" s="28"/>
      <c r="G17" s="179" t="s">
        <v>514</v>
      </c>
      <c r="H17" s="180">
        <v>52</v>
      </c>
      <c r="I17" s="29">
        <v>15</v>
      </c>
      <c r="J17" s="29">
        <v>46</v>
      </c>
      <c r="K17" s="29">
        <v>33</v>
      </c>
      <c r="L17" s="29">
        <v>38</v>
      </c>
      <c r="M17" s="29">
        <v>232</v>
      </c>
      <c r="N17" s="29">
        <v>42</v>
      </c>
      <c r="O17" s="29">
        <v>12</v>
      </c>
      <c r="P17" s="29">
        <v>32</v>
      </c>
      <c r="Q17" s="24">
        <f t="shared" si="0"/>
        <v>239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238</v>
      </c>
      <c r="C18" s="27" t="s">
        <v>57</v>
      </c>
      <c r="D18" s="85">
        <v>16</v>
      </c>
      <c r="E18" s="27"/>
      <c r="F18" s="27"/>
      <c r="G18" s="179" t="s">
        <v>513</v>
      </c>
      <c r="H18" s="180">
        <v>48</v>
      </c>
      <c r="I18" s="29">
        <v>11</v>
      </c>
      <c r="J18" s="29">
        <v>30</v>
      </c>
      <c r="K18" s="30" t="s">
        <v>121</v>
      </c>
      <c r="L18" s="29">
        <v>36</v>
      </c>
      <c r="M18" s="30" t="s">
        <v>462</v>
      </c>
      <c r="N18" s="29">
        <v>30</v>
      </c>
      <c r="O18" s="29">
        <v>5</v>
      </c>
      <c r="P18" s="29">
        <v>18</v>
      </c>
      <c r="Q18" s="24">
        <f t="shared" si="0"/>
        <v>178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239</v>
      </c>
      <c r="C19" s="11" t="s">
        <v>119</v>
      </c>
      <c r="D19" s="87">
        <v>22</v>
      </c>
      <c r="E19" s="11"/>
      <c r="F19" s="11"/>
      <c r="G19" s="185" t="s">
        <v>515</v>
      </c>
      <c r="H19" s="186">
        <v>36</v>
      </c>
      <c r="I19" s="7">
        <v>14</v>
      </c>
      <c r="J19" s="7">
        <v>42</v>
      </c>
      <c r="K19" s="13" t="s">
        <v>100</v>
      </c>
      <c r="L19" s="7">
        <v>42</v>
      </c>
      <c r="M19" s="13" t="s">
        <v>497</v>
      </c>
      <c r="N19" s="7">
        <v>50</v>
      </c>
      <c r="O19" s="7">
        <v>9</v>
      </c>
      <c r="P19" s="7">
        <v>26</v>
      </c>
      <c r="Q19" s="15">
        <f t="shared" si="0"/>
        <v>218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25"/>
      <c r="D20" s="26"/>
      <c r="E20" s="27"/>
      <c r="F20" s="28"/>
      <c r="G20" s="184"/>
      <c r="H20" s="184"/>
      <c r="I20" s="29"/>
      <c r="J20" s="29"/>
      <c r="K20" s="29"/>
      <c r="L20" s="29"/>
      <c r="M20" s="29"/>
      <c r="N20" s="29"/>
      <c r="O20" s="29"/>
      <c r="P20" s="29"/>
      <c r="Q20" s="24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32"/>
      <c r="D21" s="98">
        <f>SUM(D14:D19)</f>
        <v>170</v>
      </c>
      <c r="E21" s="30"/>
      <c r="F21" s="29"/>
      <c r="G21" s="29"/>
      <c r="H21" s="24">
        <f t="shared" ref="H21:P21" si="2">SUM(H14:H19)</f>
        <v>287</v>
      </c>
      <c r="I21" s="24"/>
      <c r="J21" s="24">
        <f t="shared" si="2"/>
        <v>216</v>
      </c>
      <c r="K21" s="24"/>
      <c r="L21" s="24">
        <f t="shared" si="2"/>
        <v>210</v>
      </c>
      <c r="M21" s="24"/>
      <c r="N21" s="24">
        <f t="shared" si="2"/>
        <v>223</v>
      </c>
      <c r="O21" s="24"/>
      <c r="P21" s="24">
        <f t="shared" si="2"/>
        <v>175</v>
      </c>
      <c r="Q21" s="24">
        <f>SUM(Q14:Q19)</f>
        <v>1281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53" t="s">
        <v>23</v>
      </c>
      <c r="C22" s="15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5">
        <f>Q13+Q21</f>
        <v>2443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0.2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  <mergeCell ref="O4:P4"/>
    <mergeCell ref="Q4:Q5"/>
    <mergeCell ref="W4:W5"/>
    <mergeCell ref="Q27:X27"/>
    <mergeCell ref="A27:P27"/>
    <mergeCell ref="Y4:Y5"/>
    <mergeCell ref="B22:C22"/>
    <mergeCell ref="R22:V22"/>
    <mergeCell ref="W22:Z22"/>
    <mergeCell ref="A23:Z23"/>
    <mergeCell ref="X4:X5"/>
    <mergeCell ref="R4:R5"/>
    <mergeCell ref="Z4:Z5"/>
    <mergeCell ref="R6:R21"/>
    <mergeCell ref="S6:S21"/>
    <mergeCell ref="T6:T21"/>
    <mergeCell ref="U6:U21"/>
    <mergeCell ref="V6:V21"/>
    <mergeCell ref="W6:W21"/>
    <mergeCell ref="Z6:Z21"/>
    <mergeCell ref="X6:X21"/>
    <mergeCell ref="Y6:Y21"/>
    <mergeCell ref="S4:S5"/>
    <mergeCell ref="T4:T5"/>
    <mergeCell ref="U4:U5"/>
    <mergeCell ref="V4:V5"/>
  </mergeCells>
  <pageMargins left="0.25" right="0.25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Normal="100" zoomScaleSheetLayoutView="100" workbookViewId="0">
      <selection activeCell="Q20" sqref="Q20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77734375" style="2" customWidth="1"/>
    <col min="5" max="5" width="5.88671875" style="2" customWidth="1"/>
    <col min="6" max="6" width="4.109375" style="2" customWidth="1"/>
    <col min="7" max="7" width="5.88671875" style="2" customWidth="1"/>
    <col min="8" max="8" width="4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138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5" customHeight="1" x14ac:dyDescent="0.3">
      <c r="A6" s="16" t="s">
        <v>4</v>
      </c>
      <c r="B6" s="19" t="s">
        <v>168</v>
      </c>
      <c r="C6" s="92" t="s">
        <v>103</v>
      </c>
      <c r="D6" s="79">
        <v>52</v>
      </c>
      <c r="E6" s="35"/>
      <c r="F6" s="22"/>
      <c r="G6" s="22">
        <v>9.5</v>
      </c>
      <c r="H6" s="23">
        <v>52</v>
      </c>
      <c r="I6" s="22">
        <v>12</v>
      </c>
      <c r="J6" s="23">
        <v>18</v>
      </c>
      <c r="K6" s="22">
        <v>25</v>
      </c>
      <c r="L6" s="23">
        <v>39</v>
      </c>
      <c r="M6" s="22">
        <v>170</v>
      </c>
      <c r="N6" s="23">
        <v>30</v>
      </c>
      <c r="O6" s="23">
        <v>15</v>
      </c>
      <c r="P6" s="23">
        <v>38</v>
      </c>
      <c r="Q6" s="82">
        <f t="shared" ref="Q6:Q19" si="0">SUM(D6+F6+H6+J6+L6+N6+P6)</f>
        <v>229</v>
      </c>
      <c r="R6" s="105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169</v>
      </c>
      <c r="C7" s="25" t="s">
        <v>420</v>
      </c>
      <c r="D7" s="26">
        <v>56</v>
      </c>
      <c r="E7" s="27"/>
      <c r="F7" s="28"/>
      <c r="G7" s="29">
        <v>9.4</v>
      </c>
      <c r="H7" s="29">
        <v>54</v>
      </c>
      <c r="I7" s="29">
        <v>12</v>
      </c>
      <c r="J7" s="29">
        <v>18</v>
      </c>
      <c r="K7" s="29">
        <v>22</v>
      </c>
      <c r="L7" s="29">
        <v>33</v>
      </c>
      <c r="M7" s="29">
        <v>184</v>
      </c>
      <c r="N7" s="29">
        <v>37</v>
      </c>
      <c r="O7" s="29">
        <v>9</v>
      </c>
      <c r="P7" s="29">
        <v>20</v>
      </c>
      <c r="Q7" s="80">
        <f t="shared" si="0"/>
        <v>218</v>
      </c>
      <c r="R7" s="106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170</v>
      </c>
      <c r="C8" s="25" t="s">
        <v>76</v>
      </c>
      <c r="D8" s="26">
        <v>33</v>
      </c>
      <c r="E8" s="27"/>
      <c r="F8" s="28"/>
      <c r="G8" s="29">
        <v>8.8000000000000007</v>
      </c>
      <c r="H8" s="29">
        <v>64</v>
      </c>
      <c r="I8" s="29">
        <v>16</v>
      </c>
      <c r="J8" s="29">
        <v>26</v>
      </c>
      <c r="K8" s="29">
        <v>29</v>
      </c>
      <c r="L8" s="29">
        <v>50</v>
      </c>
      <c r="M8" s="29">
        <v>176</v>
      </c>
      <c r="N8" s="29">
        <v>33</v>
      </c>
      <c r="O8" s="29">
        <v>18</v>
      </c>
      <c r="P8" s="29">
        <v>47</v>
      </c>
      <c r="Q8" s="80">
        <f t="shared" si="0"/>
        <v>253</v>
      </c>
      <c r="R8" s="106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171</v>
      </c>
      <c r="C9" s="25" t="s">
        <v>421</v>
      </c>
      <c r="D9" s="26">
        <v>41</v>
      </c>
      <c r="E9" s="27"/>
      <c r="F9" s="28"/>
      <c r="G9" s="29">
        <v>9.9</v>
      </c>
      <c r="H9" s="29">
        <v>42</v>
      </c>
      <c r="I9" s="29">
        <v>8</v>
      </c>
      <c r="J9" s="29">
        <v>10</v>
      </c>
      <c r="K9" s="29">
        <v>26</v>
      </c>
      <c r="L9" s="29">
        <v>41</v>
      </c>
      <c r="M9" s="29">
        <v>190</v>
      </c>
      <c r="N9" s="29">
        <v>40</v>
      </c>
      <c r="O9" s="29">
        <v>23</v>
      </c>
      <c r="P9" s="29">
        <v>58</v>
      </c>
      <c r="Q9" s="80">
        <f t="shared" si="0"/>
        <v>232</v>
      </c>
      <c r="R9" s="106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172</v>
      </c>
      <c r="C10" s="27" t="s">
        <v>55</v>
      </c>
      <c r="D10" s="97">
        <v>13</v>
      </c>
      <c r="E10" s="27"/>
      <c r="F10" s="27"/>
      <c r="G10" s="29">
        <v>10.1</v>
      </c>
      <c r="H10" s="29">
        <v>38</v>
      </c>
      <c r="I10" s="29">
        <v>4</v>
      </c>
      <c r="J10" s="29">
        <v>4</v>
      </c>
      <c r="K10" s="29">
        <v>21</v>
      </c>
      <c r="L10" s="29">
        <v>31</v>
      </c>
      <c r="M10" s="30" t="s">
        <v>443</v>
      </c>
      <c r="N10" s="29">
        <v>37</v>
      </c>
      <c r="O10" s="29">
        <v>13</v>
      </c>
      <c r="P10" s="29">
        <v>32</v>
      </c>
      <c r="Q10" s="80">
        <f t="shared" si="0"/>
        <v>155</v>
      </c>
      <c r="R10" s="106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173</v>
      </c>
      <c r="C11" s="27" t="s">
        <v>55</v>
      </c>
      <c r="D11" s="97">
        <v>13</v>
      </c>
      <c r="E11" s="27"/>
      <c r="F11" s="27"/>
      <c r="G11" s="29">
        <v>10</v>
      </c>
      <c r="H11" s="29">
        <v>40</v>
      </c>
      <c r="I11" s="29">
        <v>9</v>
      </c>
      <c r="J11" s="29">
        <v>12</v>
      </c>
      <c r="K11" s="29">
        <v>27</v>
      </c>
      <c r="L11" s="29">
        <v>44</v>
      </c>
      <c r="M11" s="30" t="s">
        <v>83</v>
      </c>
      <c r="N11" s="29">
        <v>31</v>
      </c>
      <c r="O11" s="29">
        <v>14</v>
      </c>
      <c r="P11" s="29">
        <v>35</v>
      </c>
      <c r="Q11" s="80">
        <f t="shared" si="0"/>
        <v>175</v>
      </c>
      <c r="R11" s="106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06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72" t="s">
        <v>41</v>
      </c>
      <c r="B13" s="73"/>
      <c r="C13" s="74"/>
      <c r="D13" s="81">
        <f>SUM(D6:D11)</f>
        <v>208</v>
      </c>
      <c r="E13" s="81"/>
      <c r="F13" s="81"/>
      <c r="G13" s="81"/>
      <c r="H13" s="81">
        <f t="shared" ref="H13:P13" si="1">SUM(H6:H11)</f>
        <v>290</v>
      </c>
      <c r="I13" s="81"/>
      <c r="J13" s="81">
        <f t="shared" si="1"/>
        <v>88</v>
      </c>
      <c r="K13" s="81"/>
      <c r="L13" s="81">
        <f t="shared" si="1"/>
        <v>238</v>
      </c>
      <c r="M13" s="81"/>
      <c r="N13" s="81">
        <f t="shared" si="1"/>
        <v>208</v>
      </c>
      <c r="O13" s="81"/>
      <c r="P13" s="81">
        <f t="shared" si="1"/>
        <v>230</v>
      </c>
      <c r="Q13" s="81">
        <f>SUM(Q6:Q11)</f>
        <v>1262</v>
      </c>
      <c r="R13" s="106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16" t="s">
        <v>42</v>
      </c>
      <c r="B14" s="77" t="s">
        <v>161</v>
      </c>
      <c r="C14" s="78" t="s">
        <v>422</v>
      </c>
      <c r="D14" s="79">
        <v>48</v>
      </c>
      <c r="E14" s="35"/>
      <c r="F14" s="22"/>
      <c r="G14" s="22">
        <v>7.9</v>
      </c>
      <c r="H14" s="22">
        <v>69</v>
      </c>
      <c r="I14" s="22">
        <v>10</v>
      </c>
      <c r="J14" s="22">
        <v>45</v>
      </c>
      <c r="K14" s="22">
        <v>25</v>
      </c>
      <c r="L14" s="22">
        <v>34</v>
      </c>
      <c r="M14" s="22">
        <v>195</v>
      </c>
      <c r="N14" s="22">
        <v>32</v>
      </c>
      <c r="O14" s="22">
        <v>7</v>
      </c>
      <c r="P14" s="22">
        <v>24</v>
      </c>
      <c r="Q14" s="82">
        <f t="shared" si="0"/>
        <v>252</v>
      </c>
      <c r="R14" s="106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162</v>
      </c>
      <c r="C15" s="25" t="s">
        <v>423</v>
      </c>
      <c r="D15" s="26">
        <v>58</v>
      </c>
      <c r="E15" s="27"/>
      <c r="F15" s="28"/>
      <c r="G15" s="29">
        <v>8</v>
      </c>
      <c r="H15" s="29">
        <v>68</v>
      </c>
      <c r="I15" s="29">
        <v>8</v>
      </c>
      <c r="J15" s="29">
        <v>37</v>
      </c>
      <c r="K15" s="29">
        <v>28</v>
      </c>
      <c r="L15" s="29">
        <v>40</v>
      </c>
      <c r="M15" s="29">
        <v>190</v>
      </c>
      <c r="N15" s="29">
        <v>30</v>
      </c>
      <c r="O15" s="29">
        <v>5</v>
      </c>
      <c r="P15" s="29">
        <v>20</v>
      </c>
      <c r="Q15" s="80">
        <f t="shared" si="0"/>
        <v>253</v>
      </c>
      <c r="R15" s="106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163</v>
      </c>
      <c r="C16" s="25" t="s">
        <v>451</v>
      </c>
      <c r="D16" s="26">
        <v>44</v>
      </c>
      <c r="E16" s="27"/>
      <c r="F16" s="28"/>
      <c r="G16" s="29">
        <v>83</v>
      </c>
      <c r="H16" s="29">
        <v>65</v>
      </c>
      <c r="I16" s="29">
        <v>11</v>
      </c>
      <c r="J16" s="29">
        <v>50</v>
      </c>
      <c r="K16" s="29">
        <v>24</v>
      </c>
      <c r="L16" s="29">
        <v>32</v>
      </c>
      <c r="M16" s="29">
        <v>178</v>
      </c>
      <c r="N16" s="29">
        <v>24</v>
      </c>
      <c r="O16" s="29">
        <v>6</v>
      </c>
      <c r="P16" s="29">
        <v>22</v>
      </c>
      <c r="Q16" s="80">
        <f t="shared" si="0"/>
        <v>237</v>
      </c>
      <c r="R16" s="106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164</v>
      </c>
      <c r="C17" s="25" t="s">
        <v>425</v>
      </c>
      <c r="D17" s="26">
        <v>33</v>
      </c>
      <c r="E17" s="27"/>
      <c r="F17" s="28"/>
      <c r="G17" s="29">
        <v>8.8000000000000007</v>
      </c>
      <c r="H17" s="29">
        <v>56</v>
      </c>
      <c r="I17" s="29">
        <v>5</v>
      </c>
      <c r="J17" s="29">
        <v>45</v>
      </c>
      <c r="K17" s="29">
        <v>27</v>
      </c>
      <c r="L17" s="29">
        <v>38</v>
      </c>
      <c r="M17" s="29">
        <v>189</v>
      </c>
      <c r="N17" s="29">
        <v>29</v>
      </c>
      <c r="O17" s="29">
        <v>6</v>
      </c>
      <c r="P17" s="29">
        <v>22</v>
      </c>
      <c r="Q17" s="80">
        <f t="shared" si="0"/>
        <v>223</v>
      </c>
      <c r="R17" s="106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165</v>
      </c>
      <c r="C18" s="27" t="s">
        <v>452</v>
      </c>
      <c r="D18" s="85">
        <v>60</v>
      </c>
      <c r="E18" s="27"/>
      <c r="F18" s="27"/>
      <c r="G18" s="29">
        <v>8.8000000000000007</v>
      </c>
      <c r="H18" s="29">
        <v>56</v>
      </c>
      <c r="I18" s="29">
        <v>3</v>
      </c>
      <c r="J18" s="29">
        <v>17</v>
      </c>
      <c r="K18" s="30" t="s">
        <v>431</v>
      </c>
      <c r="L18" s="29">
        <v>42</v>
      </c>
      <c r="M18" s="30" t="s">
        <v>453</v>
      </c>
      <c r="N18" s="29">
        <v>35</v>
      </c>
      <c r="O18" s="29">
        <v>4</v>
      </c>
      <c r="P18" s="29">
        <v>18</v>
      </c>
      <c r="Q18" s="80">
        <f t="shared" si="0"/>
        <v>228</v>
      </c>
      <c r="R18" s="106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167</v>
      </c>
      <c r="C19" s="11" t="s">
        <v>424</v>
      </c>
      <c r="D19" s="87">
        <v>34</v>
      </c>
      <c r="E19" s="11"/>
      <c r="F19" s="11"/>
      <c r="G19" s="7">
        <v>9.1999999999999993</v>
      </c>
      <c r="H19" s="7">
        <v>47</v>
      </c>
      <c r="I19" s="7">
        <v>2</v>
      </c>
      <c r="J19" s="7">
        <v>13</v>
      </c>
      <c r="K19" s="13" t="s">
        <v>82</v>
      </c>
      <c r="L19" s="7">
        <v>30</v>
      </c>
      <c r="M19" s="13" t="s">
        <v>75</v>
      </c>
      <c r="N19" s="7">
        <v>23</v>
      </c>
      <c r="O19" s="7">
        <v>1</v>
      </c>
      <c r="P19" s="7">
        <v>12</v>
      </c>
      <c r="Q19" s="83">
        <f t="shared" si="0"/>
        <v>159</v>
      </c>
      <c r="R19" s="106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83"/>
      <c r="R20" s="106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12"/>
      <c r="D21" s="173">
        <f>SUM(D14:D19)</f>
        <v>277</v>
      </c>
      <c r="E21" s="12"/>
      <c r="F21" s="12"/>
      <c r="G21" s="84"/>
      <c r="H21" s="84">
        <f t="shared" ref="H21:P21" si="2">SUM(H14:H19)</f>
        <v>361</v>
      </c>
      <c r="I21" s="84"/>
      <c r="J21" s="84">
        <f t="shared" si="2"/>
        <v>207</v>
      </c>
      <c r="K21" s="84"/>
      <c r="L21" s="84">
        <f t="shared" si="2"/>
        <v>216</v>
      </c>
      <c r="M21" s="84"/>
      <c r="N21" s="84">
        <f t="shared" si="2"/>
        <v>173</v>
      </c>
      <c r="O21" s="84"/>
      <c r="P21" s="84">
        <f t="shared" si="2"/>
        <v>118</v>
      </c>
      <c r="Q21" s="84">
        <f>SUM(Q14:Q19)</f>
        <v>1352</v>
      </c>
      <c r="R21" s="107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Q13+Q21</f>
        <v>2614</v>
      </c>
      <c r="R22" s="136" t="s">
        <v>24</v>
      </c>
      <c r="S22" s="137"/>
      <c r="T22" s="137"/>
      <c r="U22" s="137"/>
      <c r="V22" s="137"/>
      <c r="W22" s="108"/>
      <c r="X22" s="109"/>
      <c r="Y22" s="109"/>
      <c r="Z22" s="10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1.7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A23:Z23"/>
    <mergeCell ref="W4:W5"/>
    <mergeCell ref="X4:X5"/>
    <mergeCell ref="Z6:Z21"/>
    <mergeCell ref="B22:C22"/>
    <mergeCell ref="R22:V22"/>
    <mergeCell ref="W22:Z22"/>
    <mergeCell ref="O4:P4"/>
    <mergeCell ref="Q4:Q5"/>
    <mergeCell ref="Y4:Y5"/>
    <mergeCell ref="Z4:Z5"/>
    <mergeCell ref="R6:R21"/>
    <mergeCell ref="S6:S21"/>
    <mergeCell ref="T6:T21"/>
    <mergeCell ref="U6:U21"/>
    <mergeCell ref="V6:V21"/>
    <mergeCell ref="W6:W21"/>
    <mergeCell ref="X6:X21"/>
    <mergeCell ref="Y6:Y21"/>
    <mergeCell ref="S4:S5"/>
    <mergeCell ref="T4:T5"/>
    <mergeCell ref="U4:U5"/>
    <mergeCell ref="V4:V5"/>
    <mergeCell ref="Q27:X27"/>
    <mergeCell ref="A27:P27"/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</mergeCells>
  <pageMargins left="0.25" right="0.25" top="0.75" bottom="0.75" header="0.3" footer="0.3"/>
  <pageSetup paperSize="9" scale="9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7"/>
  <sheetViews>
    <sheetView workbookViewId="0">
      <selection activeCell="R6" sqref="R6:R21"/>
    </sheetView>
  </sheetViews>
  <sheetFormatPr defaultRowHeight="14.4" x14ac:dyDescent="0.3"/>
  <cols>
    <col min="2" max="2" width="30.6640625" customWidth="1"/>
  </cols>
  <sheetData>
    <row r="1" spans="1:26" ht="17.399999999999999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70.8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117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5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6.2" thickBot="1" x14ac:dyDescent="0.35">
      <c r="A6" s="16" t="s">
        <v>4</v>
      </c>
      <c r="B6" s="4" t="s">
        <v>395</v>
      </c>
      <c r="C6" s="34" t="s">
        <v>496</v>
      </c>
      <c r="D6" s="21">
        <v>35</v>
      </c>
      <c r="E6" s="35"/>
      <c r="F6" s="22"/>
      <c r="G6" s="177" t="s">
        <v>510</v>
      </c>
      <c r="H6" s="178">
        <v>42</v>
      </c>
      <c r="I6" s="22">
        <v>15</v>
      </c>
      <c r="J6" s="23">
        <v>14</v>
      </c>
      <c r="K6" s="22">
        <v>23</v>
      </c>
      <c r="L6" s="23">
        <v>23</v>
      </c>
      <c r="M6" s="22">
        <v>188</v>
      </c>
      <c r="N6" s="23">
        <v>26</v>
      </c>
      <c r="O6" s="23">
        <v>16</v>
      </c>
      <c r="P6" s="23">
        <v>35</v>
      </c>
      <c r="Q6" s="24">
        <f t="shared" ref="Q6:Q19" si="0">SUM(D6+F6+H6+J6+L6+N6+P6)</f>
        <v>175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.6" x14ac:dyDescent="0.3">
      <c r="A7" s="17" t="s">
        <v>18</v>
      </c>
      <c r="B7" s="1" t="s">
        <v>396</v>
      </c>
      <c r="C7" s="25" t="s">
        <v>118</v>
      </c>
      <c r="D7" s="26">
        <v>39</v>
      </c>
      <c r="E7" s="27"/>
      <c r="F7" s="28"/>
      <c r="G7" s="179" t="s">
        <v>509</v>
      </c>
      <c r="H7" s="180">
        <v>46</v>
      </c>
      <c r="I7" s="29">
        <v>23</v>
      </c>
      <c r="J7" s="29">
        <v>30</v>
      </c>
      <c r="K7" s="29">
        <v>20</v>
      </c>
      <c r="L7" s="29">
        <v>17</v>
      </c>
      <c r="M7" s="29">
        <v>196</v>
      </c>
      <c r="N7" s="29">
        <v>30</v>
      </c>
      <c r="O7" s="29">
        <v>10</v>
      </c>
      <c r="P7" s="29">
        <v>20</v>
      </c>
      <c r="Q7" s="24">
        <f t="shared" si="0"/>
        <v>182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.6" x14ac:dyDescent="0.3">
      <c r="A8" s="17" t="s">
        <v>19</v>
      </c>
      <c r="B8" s="1" t="s">
        <v>397</v>
      </c>
      <c r="C8" s="25" t="s">
        <v>98</v>
      </c>
      <c r="D8" s="26">
        <v>57</v>
      </c>
      <c r="E8" s="27"/>
      <c r="F8" s="28"/>
      <c r="G8" s="179" t="s">
        <v>508</v>
      </c>
      <c r="H8" s="180">
        <v>36</v>
      </c>
      <c r="I8" s="29">
        <v>18</v>
      </c>
      <c r="J8" s="29">
        <v>20</v>
      </c>
      <c r="K8" s="29">
        <v>29</v>
      </c>
      <c r="L8" s="29">
        <v>38</v>
      </c>
      <c r="M8" s="29">
        <v>204</v>
      </c>
      <c r="N8" s="29">
        <v>34</v>
      </c>
      <c r="O8" s="29">
        <v>13</v>
      </c>
      <c r="P8" s="29">
        <v>26</v>
      </c>
      <c r="Q8" s="24">
        <f t="shared" si="0"/>
        <v>211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.6" x14ac:dyDescent="0.3">
      <c r="A9" s="17" t="s">
        <v>20</v>
      </c>
      <c r="B9" s="1" t="s">
        <v>398</v>
      </c>
      <c r="C9" s="25" t="s">
        <v>427</v>
      </c>
      <c r="D9" s="26">
        <v>52</v>
      </c>
      <c r="E9" s="27"/>
      <c r="F9" s="28"/>
      <c r="G9" s="179" t="s">
        <v>509</v>
      </c>
      <c r="H9" s="180">
        <v>46</v>
      </c>
      <c r="I9" s="29">
        <v>22</v>
      </c>
      <c r="J9" s="29">
        <v>28</v>
      </c>
      <c r="K9" s="29">
        <v>28</v>
      </c>
      <c r="L9" s="29">
        <v>35</v>
      </c>
      <c r="M9" s="29">
        <v>187</v>
      </c>
      <c r="N9" s="29">
        <v>26</v>
      </c>
      <c r="O9" s="29">
        <v>14</v>
      </c>
      <c r="P9" s="29">
        <v>29</v>
      </c>
      <c r="Q9" s="24">
        <f t="shared" si="0"/>
        <v>216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.6" x14ac:dyDescent="0.3">
      <c r="A10" s="17" t="s">
        <v>38</v>
      </c>
      <c r="B10" s="1" t="s">
        <v>399</v>
      </c>
      <c r="C10" s="27" t="s">
        <v>111</v>
      </c>
      <c r="D10" s="85">
        <v>55</v>
      </c>
      <c r="E10" s="27"/>
      <c r="F10" s="27"/>
      <c r="G10" s="179" t="s">
        <v>506</v>
      </c>
      <c r="H10" s="180">
        <v>44</v>
      </c>
      <c r="I10" s="29">
        <v>10</v>
      </c>
      <c r="J10" s="29">
        <v>7</v>
      </c>
      <c r="K10" s="29">
        <v>23</v>
      </c>
      <c r="L10" s="29">
        <v>23</v>
      </c>
      <c r="M10" s="30" t="s">
        <v>485</v>
      </c>
      <c r="N10" s="29">
        <v>46</v>
      </c>
      <c r="O10" s="29">
        <v>19</v>
      </c>
      <c r="P10" s="29">
        <v>44</v>
      </c>
      <c r="Q10" s="24">
        <f t="shared" si="0"/>
        <v>219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.6" x14ac:dyDescent="0.3">
      <c r="A11" s="17" t="s">
        <v>39</v>
      </c>
      <c r="B11" s="1" t="s">
        <v>400</v>
      </c>
      <c r="C11" s="27" t="s">
        <v>56</v>
      </c>
      <c r="D11" s="85">
        <v>45</v>
      </c>
      <c r="E11" s="27"/>
      <c r="F11" s="27"/>
      <c r="G11" s="179" t="s">
        <v>33</v>
      </c>
      <c r="H11" s="180">
        <v>50</v>
      </c>
      <c r="I11" s="29">
        <v>10</v>
      </c>
      <c r="J11" s="29">
        <v>7</v>
      </c>
      <c r="K11" s="29">
        <v>28</v>
      </c>
      <c r="L11" s="29">
        <v>35</v>
      </c>
      <c r="M11" s="30" t="s">
        <v>498</v>
      </c>
      <c r="N11" s="29">
        <v>39</v>
      </c>
      <c r="O11" s="29">
        <v>12</v>
      </c>
      <c r="P11" s="29">
        <v>24</v>
      </c>
      <c r="Q11" s="24">
        <f t="shared" si="0"/>
        <v>200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.6" x14ac:dyDescent="0.3">
      <c r="A12" s="17" t="s">
        <v>40</v>
      </c>
      <c r="B12" s="1"/>
      <c r="C12" s="27"/>
      <c r="D12" s="27"/>
      <c r="E12" s="27"/>
      <c r="F12" s="27"/>
      <c r="G12" s="179"/>
      <c r="H12" s="179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6.2" thickBot="1" x14ac:dyDescent="0.35">
      <c r="A13" s="18" t="s">
        <v>41</v>
      </c>
      <c r="B13" s="4"/>
      <c r="C13" s="31"/>
      <c r="D13" s="176">
        <f>SUM(D6:D11)</f>
        <v>283</v>
      </c>
      <c r="E13" s="31"/>
      <c r="F13" s="31"/>
      <c r="G13" s="181"/>
      <c r="H13" s="182">
        <f t="shared" ref="H13:P13" si="1">SUM(H6:H11)</f>
        <v>264</v>
      </c>
      <c r="I13" s="24"/>
      <c r="J13" s="24">
        <f t="shared" si="1"/>
        <v>106</v>
      </c>
      <c r="K13" s="24"/>
      <c r="L13" s="24">
        <f t="shared" si="1"/>
        <v>171</v>
      </c>
      <c r="M13" s="24"/>
      <c r="N13" s="24">
        <f t="shared" si="1"/>
        <v>201</v>
      </c>
      <c r="O13" s="24"/>
      <c r="P13" s="24">
        <f t="shared" si="1"/>
        <v>178</v>
      </c>
      <c r="Q13" s="24">
        <f>SUM(Q6:Q11)</f>
        <v>1203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.6" x14ac:dyDescent="0.3">
      <c r="A14" s="37" t="s">
        <v>42</v>
      </c>
      <c r="B14" s="6" t="s">
        <v>401</v>
      </c>
      <c r="C14" s="32" t="s">
        <v>120</v>
      </c>
      <c r="D14" s="33">
        <v>27</v>
      </c>
      <c r="E14" s="30"/>
      <c r="F14" s="29"/>
      <c r="G14" s="183" t="s">
        <v>512</v>
      </c>
      <c r="H14" s="184">
        <v>50</v>
      </c>
      <c r="I14" s="29">
        <v>18</v>
      </c>
      <c r="J14" s="29">
        <v>57</v>
      </c>
      <c r="K14" s="29">
        <v>31</v>
      </c>
      <c r="L14" s="29">
        <v>34</v>
      </c>
      <c r="M14" s="29">
        <v>210</v>
      </c>
      <c r="N14" s="29">
        <v>22</v>
      </c>
      <c r="O14" s="29">
        <v>11</v>
      </c>
      <c r="P14" s="29">
        <v>30</v>
      </c>
      <c r="Q14" s="24">
        <f t="shared" si="0"/>
        <v>220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.6" x14ac:dyDescent="0.3">
      <c r="A15" s="17" t="s">
        <v>43</v>
      </c>
      <c r="B15" s="3" t="s">
        <v>402</v>
      </c>
      <c r="C15" s="25" t="s">
        <v>98</v>
      </c>
      <c r="D15" s="26">
        <v>37</v>
      </c>
      <c r="E15" s="27"/>
      <c r="F15" s="28"/>
      <c r="G15" s="179" t="s">
        <v>450</v>
      </c>
      <c r="H15" s="180">
        <v>52</v>
      </c>
      <c r="I15" s="29">
        <v>11</v>
      </c>
      <c r="J15" s="29">
        <v>30</v>
      </c>
      <c r="K15" s="29">
        <v>31</v>
      </c>
      <c r="L15" s="29">
        <v>34</v>
      </c>
      <c r="M15" s="29">
        <v>210</v>
      </c>
      <c r="N15" s="29">
        <v>22</v>
      </c>
      <c r="O15" s="29">
        <v>15</v>
      </c>
      <c r="P15" s="29">
        <v>41</v>
      </c>
      <c r="Q15" s="24">
        <f t="shared" si="0"/>
        <v>216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.6" x14ac:dyDescent="0.3">
      <c r="A16" s="37" t="s">
        <v>44</v>
      </c>
      <c r="B16" s="3" t="s">
        <v>403</v>
      </c>
      <c r="C16" s="25" t="s">
        <v>490</v>
      </c>
      <c r="D16" s="26">
        <v>39</v>
      </c>
      <c r="E16" s="27"/>
      <c r="F16" s="28"/>
      <c r="G16" s="179" t="s">
        <v>513</v>
      </c>
      <c r="H16" s="180">
        <v>48</v>
      </c>
      <c r="I16" s="29">
        <v>12</v>
      </c>
      <c r="J16" s="29">
        <v>34</v>
      </c>
      <c r="K16" s="29">
        <v>29</v>
      </c>
      <c r="L16" s="29">
        <v>30</v>
      </c>
      <c r="M16" s="29">
        <v>222</v>
      </c>
      <c r="N16" s="29">
        <v>32</v>
      </c>
      <c r="O16" s="29">
        <v>10</v>
      </c>
      <c r="P16" s="29">
        <v>28</v>
      </c>
      <c r="Q16" s="24">
        <f t="shared" si="0"/>
        <v>211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.6" x14ac:dyDescent="0.3">
      <c r="A17" s="17" t="s">
        <v>45</v>
      </c>
      <c r="B17" s="3" t="s">
        <v>404</v>
      </c>
      <c r="C17" s="25" t="s">
        <v>94</v>
      </c>
      <c r="D17" s="26">
        <v>29</v>
      </c>
      <c r="E17" s="27"/>
      <c r="F17" s="28"/>
      <c r="G17" s="179" t="s">
        <v>519</v>
      </c>
      <c r="H17" s="180">
        <v>44</v>
      </c>
      <c r="I17" s="29">
        <v>16</v>
      </c>
      <c r="J17" s="29">
        <v>50</v>
      </c>
      <c r="K17" s="29">
        <v>33</v>
      </c>
      <c r="L17" s="29">
        <v>38</v>
      </c>
      <c r="M17" s="29">
        <v>242</v>
      </c>
      <c r="N17" s="29">
        <v>52</v>
      </c>
      <c r="O17" s="29">
        <v>7</v>
      </c>
      <c r="P17" s="29">
        <v>22</v>
      </c>
      <c r="Q17" s="24">
        <f t="shared" si="0"/>
        <v>235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.6" x14ac:dyDescent="0.3">
      <c r="A18" s="37" t="s">
        <v>46</v>
      </c>
      <c r="B18" s="3" t="s">
        <v>405</v>
      </c>
      <c r="C18" s="27" t="s">
        <v>469</v>
      </c>
      <c r="D18" s="85">
        <v>50</v>
      </c>
      <c r="E18" s="27"/>
      <c r="F18" s="27"/>
      <c r="G18" s="179" t="s">
        <v>518</v>
      </c>
      <c r="H18" s="180">
        <v>51</v>
      </c>
      <c r="I18" s="29">
        <v>9</v>
      </c>
      <c r="J18" s="29">
        <v>22</v>
      </c>
      <c r="K18" s="30" t="s">
        <v>101</v>
      </c>
      <c r="L18" s="29">
        <v>32</v>
      </c>
      <c r="M18" s="30" t="s">
        <v>446</v>
      </c>
      <c r="N18" s="29">
        <v>21</v>
      </c>
      <c r="O18" s="29">
        <v>5</v>
      </c>
      <c r="P18" s="29">
        <v>18</v>
      </c>
      <c r="Q18" s="24">
        <f t="shared" si="0"/>
        <v>194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.6" x14ac:dyDescent="0.3">
      <c r="A19" s="17" t="s">
        <v>47</v>
      </c>
      <c r="B19" s="3" t="s">
        <v>406</v>
      </c>
      <c r="C19" s="11" t="s">
        <v>499</v>
      </c>
      <c r="D19" s="87">
        <v>59</v>
      </c>
      <c r="E19" s="11"/>
      <c r="F19" s="11"/>
      <c r="G19" s="185" t="s">
        <v>32</v>
      </c>
      <c r="H19" s="186">
        <v>35</v>
      </c>
      <c r="I19" s="7">
        <v>14</v>
      </c>
      <c r="J19" s="7">
        <v>42</v>
      </c>
      <c r="K19" s="13" t="s">
        <v>100</v>
      </c>
      <c r="L19" s="7">
        <v>42</v>
      </c>
      <c r="M19" s="13" t="s">
        <v>500</v>
      </c>
      <c r="N19" s="7">
        <v>58</v>
      </c>
      <c r="O19" s="7">
        <v>9</v>
      </c>
      <c r="P19" s="7">
        <v>26</v>
      </c>
      <c r="Q19" s="15">
        <f t="shared" si="0"/>
        <v>262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.6" x14ac:dyDescent="0.3">
      <c r="A20" s="37" t="s">
        <v>48</v>
      </c>
      <c r="B20" s="3"/>
      <c r="C20" s="25"/>
      <c r="D20" s="26"/>
      <c r="E20" s="27"/>
      <c r="F20" s="28"/>
      <c r="G20" s="184"/>
      <c r="H20" s="184"/>
      <c r="I20" s="29"/>
      <c r="J20" s="29"/>
      <c r="K20" s="29"/>
      <c r="L20" s="29"/>
      <c r="M20" s="29"/>
      <c r="N20" s="29"/>
      <c r="O20" s="29"/>
      <c r="P20" s="29"/>
      <c r="Q20" s="24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6.2" thickBot="1" x14ac:dyDescent="0.35">
      <c r="A21" s="18" t="s">
        <v>49</v>
      </c>
      <c r="B21" s="5"/>
      <c r="C21" s="32"/>
      <c r="D21" s="98">
        <f>SUM(D14:D19)</f>
        <v>241</v>
      </c>
      <c r="E21" s="30"/>
      <c r="F21" s="29"/>
      <c r="G21" s="29"/>
      <c r="H21" s="24">
        <f t="shared" ref="H21:P21" si="2">SUM(H14:H19)</f>
        <v>280</v>
      </c>
      <c r="I21" s="24"/>
      <c r="J21" s="24">
        <f t="shared" si="2"/>
        <v>235</v>
      </c>
      <c r="K21" s="24"/>
      <c r="L21" s="24">
        <f t="shared" si="2"/>
        <v>210</v>
      </c>
      <c r="M21" s="24"/>
      <c r="N21" s="24">
        <f t="shared" si="2"/>
        <v>207</v>
      </c>
      <c r="O21" s="24"/>
      <c r="P21" s="24">
        <f t="shared" si="2"/>
        <v>165</v>
      </c>
      <c r="Q21" s="24">
        <f>SUM(Q14:Q19)</f>
        <v>1338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ht="15.6" x14ac:dyDescent="0.3">
      <c r="A22" s="2"/>
      <c r="B22" s="153" t="s">
        <v>23</v>
      </c>
      <c r="C22" s="153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5">
        <f>Q13+Q21</f>
        <v>2541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ht="15.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.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  <c r="Y27" s="2"/>
      <c r="Z27" s="2"/>
    </row>
  </sheetData>
  <mergeCells count="39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W4:W5"/>
    <mergeCell ref="X4:X5"/>
    <mergeCell ref="I4:J4"/>
    <mergeCell ref="K4:L4"/>
    <mergeCell ref="M4:N4"/>
    <mergeCell ref="O4:P4"/>
    <mergeCell ref="Q4:Q5"/>
    <mergeCell ref="R4:R5"/>
    <mergeCell ref="A27:P27"/>
    <mergeCell ref="Q27:X27"/>
    <mergeCell ref="Y4:Y5"/>
    <mergeCell ref="B22:C22"/>
    <mergeCell ref="R22:V22"/>
    <mergeCell ref="W22:Z22"/>
    <mergeCell ref="A23:Z23"/>
    <mergeCell ref="Z4:Z5"/>
    <mergeCell ref="R6:R21"/>
    <mergeCell ref="S6:S21"/>
    <mergeCell ref="T6:T21"/>
    <mergeCell ref="U6:U21"/>
    <mergeCell ref="V6:V21"/>
    <mergeCell ref="W6:W21"/>
    <mergeCell ref="Z6:Z21"/>
    <mergeCell ref="X6:X21"/>
    <mergeCell ref="Y6:Y21"/>
    <mergeCell ref="S4:S5"/>
    <mergeCell ref="T4:T5"/>
    <mergeCell ref="U4:U5"/>
    <mergeCell ref="V4:V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Normal="100" zoomScaleSheetLayoutView="100" workbookViewId="0">
      <selection activeCell="AB22" sqref="AB22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77734375" style="2" customWidth="1"/>
    <col min="5" max="5" width="5.88671875" style="2" customWidth="1"/>
    <col min="6" max="6" width="4.109375" style="2" customWidth="1"/>
    <col min="7" max="7" width="5.88671875" style="2" customWidth="1"/>
    <col min="8" max="8" width="5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124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240</v>
      </c>
      <c r="C6" s="34" t="s">
        <v>433</v>
      </c>
      <c r="D6" s="21">
        <v>62</v>
      </c>
      <c r="E6" s="35"/>
      <c r="F6" s="22"/>
      <c r="G6" s="177" t="s">
        <v>506</v>
      </c>
      <c r="H6" s="178">
        <v>44</v>
      </c>
      <c r="I6" s="22">
        <v>15</v>
      </c>
      <c r="J6" s="23">
        <v>14</v>
      </c>
      <c r="K6" s="22">
        <v>32</v>
      </c>
      <c r="L6" s="23">
        <v>44</v>
      </c>
      <c r="M6" s="22">
        <v>190</v>
      </c>
      <c r="N6" s="23">
        <v>27</v>
      </c>
      <c r="O6" s="23">
        <v>16</v>
      </c>
      <c r="P6" s="23">
        <v>35</v>
      </c>
      <c r="Q6" s="24">
        <f t="shared" ref="Q6:Q19" si="0">SUM(D6+F6+H6+J6+L6+N6+P6)</f>
        <v>226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241</v>
      </c>
      <c r="C7" s="25" t="s">
        <v>479</v>
      </c>
      <c r="D7" s="26">
        <v>54</v>
      </c>
      <c r="E7" s="27"/>
      <c r="F7" s="28"/>
      <c r="G7" s="179" t="s">
        <v>508</v>
      </c>
      <c r="H7" s="180">
        <v>36</v>
      </c>
      <c r="I7" s="29">
        <v>13</v>
      </c>
      <c r="J7" s="29">
        <v>10</v>
      </c>
      <c r="K7" s="29">
        <v>29</v>
      </c>
      <c r="L7" s="29">
        <v>35</v>
      </c>
      <c r="M7" s="29">
        <v>186</v>
      </c>
      <c r="N7" s="29">
        <v>25</v>
      </c>
      <c r="O7" s="29">
        <v>7</v>
      </c>
      <c r="P7" s="29">
        <v>14</v>
      </c>
      <c r="Q7" s="24">
        <f t="shared" si="0"/>
        <v>174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242</v>
      </c>
      <c r="C8" s="25" t="s">
        <v>71</v>
      </c>
      <c r="D8" s="26">
        <v>23</v>
      </c>
      <c r="E8" s="27"/>
      <c r="F8" s="28"/>
      <c r="G8" s="179" t="s">
        <v>507</v>
      </c>
      <c r="H8" s="180">
        <v>38</v>
      </c>
      <c r="I8" s="29">
        <v>12</v>
      </c>
      <c r="J8" s="29">
        <v>9</v>
      </c>
      <c r="K8" s="29">
        <v>24</v>
      </c>
      <c r="L8" s="29">
        <v>24</v>
      </c>
      <c r="M8" s="29">
        <v>204</v>
      </c>
      <c r="N8" s="29">
        <v>34</v>
      </c>
      <c r="O8" s="29">
        <v>14</v>
      </c>
      <c r="P8" s="29">
        <v>29</v>
      </c>
      <c r="Q8" s="24">
        <f t="shared" si="0"/>
        <v>157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243</v>
      </c>
      <c r="C9" s="25" t="s">
        <v>91</v>
      </c>
      <c r="D9" s="26">
        <v>33</v>
      </c>
      <c r="E9" s="27"/>
      <c r="F9" s="28"/>
      <c r="G9" s="179" t="s">
        <v>509</v>
      </c>
      <c r="H9" s="180">
        <v>46</v>
      </c>
      <c r="I9" s="29">
        <v>18</v>
      </c>
      <c r="J9" s="29">
        <v>20</v>
      </c>
      <c r="K9" s="29">
        <v>23</v>
      </c>
      <c r="L9" s="29">
        <v>22</v>
      </c>
      <c r="M9" s="29">
        <v>200</v>
      </c>
      <c r="N9" s="29">
        <v>32</v>
      </c>
      <c r="O9" s="29">
        <v>16</v>
      </c>
      <c r="P9" s="29">
        <v>35</v>
      </c>
      <c r="Q9" s="24">
        <f t="shared" si="0"/>
        <v>188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244</v>
      </c>
      <c r="C10" s="27" t="s">
        <v>481</v>
      </c>
      <c r="D10" s="85">
        <v>50</v>
      </c>
      <c r="E10" s="27"/>
      <c r="F10" s="27"/>
      <c r="G10" s="179" t="s">
        <v>508</v>
      </c>
      <c r="H10" s="180">
        <v>36</v>
      </c>
      <c r="I10" s="29">
        <v>14</v>
      </c>
      <c r="J10" s="29">
        <v>12</v>
      </c>
      <c r="K10" s="29">
        <v>22</v>
      </c>
      <c r="L10" s="29">
        <v>20</v>
      </c>
      <c r="M10" s="30" t="s">
        <v>122</v>
      </c>
      <c r="N10" s="29">
        <v>27</v>
      </c>
      <c r="O10" s="29">
        <v>12</v>
      </c>
      <c r="P10" s="29">
        <v>24</v>
      </c>
      <c r="Q10" s="24">
        <f t="shared" si="0"/>
        <v>169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245</v>
      </c>
      <c r="C11" s="27" t="s">
        <v>118</v>
      </c>
      <c r="D11" s="85">
        <v>39</v>
      </c>
      <c r="E11" s="27"/>
      <c r="F11" s="27"/>
      <c r="G11" s="179" t="s">
        <v>510</v>
      </c>
      <c r="H11" s="180">
        <v>42</v>
      </c>
      <c r="I11" s="29">
        <v>15</v>
      </c>
      <c r="J11" s="29">
        <v>14</v>
      </c>
      <c r="K11" s="29">
        <v>25</v>
      </c>
      <c r="L11" s="29">
        <v>26</v>
      </c>
      <c r="M11" s="30" t="s">
        <v>476</v>
      </c>
      <c r="N11" s="29">
        <v>42</v>
      </c>
      <c r="O11" s="29">
        <v>18</v>
      </c>
      <c r="P11" s="29">
        <v>41</v>
      </c>
      <c r="Q11" s="24">
        <f t="shared" si="0"/>
        <v>204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C12" s="27"/>
      <c r="D12" s="27"/>
      <c r="E12" s="27"/>
      <c r="F12" s="27"/>
      <c r="G12" s="179"/>
      <c r="H12" s="179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18" t="s">
        <v>41</v>
      </c>
      <c r="B13" s="4"/>
      <c r="C13" s="31"/>
      <c r="D13" s="176">
        <f>SUM(D6:D11)</f>
        <v>261</v>
      </c>
      <c r="E13" s="31"/>
      <c r="F13" s="31"/>
      <c r="G13" s="181"/>
      <c r="H13" s="182">
        <f t="shared" ref="H13" si="1">SUM(H6:H11)</f>
        <v>242</v>
      </c>
      <c r="I13" s="24"/>
      <c r="J13" s="24">
        <f t="shared" ref="H13:P13" si="2">SUM(J6:J11)</f>
        <v>79</v>
      </c>
      <c r="K13" s="24"/>
      <c r="L13" s="24">
        <f t="shared" si="2"/>
        <v>171</v>
      </c>
      <c r="M13" s="24"/>
      <c r="N13" s="24">
        <f t="shared" si="2"/>
        <v>187</v>
      </c>
      <c r="O13" s="24"/>
      <c r="P13" s="24">
        <f t="shared" si="2"/>
        <v>178</v>
      </c>
      <c r="Q13" s="24">
        <f>SUM(Q6:Q11)</f>
        <v>1118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thickBot="1" x14ac:dyDescent="0.35">
      <c r="A14" s="37" t="s">
        <v>42</v>
      </c>
      <c r="B14" s="42" t="s">
        <v>246</v>
      </c>
      <c r="C14" s="32" t="s">
        <v>501</v>
      </c>
      <c r="D14" s="33">
        <v>32</v>
      </c>
      <c r="E14" s="30"/>
      <c r="F14" s="29"/>
      <c r="G14" s="183" t="s">
        <v>511</v>
      </c>
      <c r="H14" s="184">
        <v>31</v>
      </c>
      <c r="I14" s="29">
        <v>15</v>
      </c>
      <c r="J14" s="29">
        <v>42</v>
      </c>
      <c r="K14" s="29">
        <v>29</v>
      </c>
      <c r="L14" s="29">
        <v>28</v>
      </c>
      <c r="M14" s="29">
        <v>242</v>
      </c>
      <c r="N14" s="29">
        <v>47</v>
      </c>
      <c r="O14" s="29">
        <v>9</v>
      </c>
      <c r="P14" s="29">
        <v>24</v>
      </c>
      <c r="Q14" s="24">
        <f t="shared" si="0"/>
        <v>204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247</v>
      </c>
      <c r="C15" s="25" t="s">
        <v>463</v>
      </c>
      <c r="D15" s="26">
        <v>26</v>
      </c>
      <c r="E15" s="27"/>
      <c r="F15" s="28"/>
      <c r="G15" s="179" t="s">
        <v>512</v>
      </c>
      <c r="H15" s="180">
        <v>44</v>
      </c>
      <c r="I15" s="29">
        <v>8</v>
      </c>
      <c r="J15" s="29">
        <v>15</v>
      </c>
      <c r="K15" s="29">
        <v>26</v>
      </c>
      <c r="L15" s="29">
        <v>22</v>
      </c>
      <c r="M15" s="29">
        <v>216</v>
      </c>
      <c r="N15" s="29">
        <v>23</v>
      </c>
      <c r="O15" s="29">
        <v>9</v>
      </c>
      <c r="P15" s="29">
        <v>24</v>
      </c>
      <c r="Q15" s="24">
        <f t="shared" si="0"/>
        <v>154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248</v>
      </c>
      <c r="C16" s="25" t="s">
        <v>104</v>
      </c>
      <c r="D16" s="26">
        <v>28</v>
      </c>
      <c r="E16" s="27"/>
      <c r="F16" s="28"/>
      <c r="G16" s="179" t="s">
        <v>513</v>
      </c>
      <c r="H16" s="180">
        <v>41</v>
      </c>
      <c r="I16" s="29">
        <v>9</v>
      </c>
      <c r="J16" s="29">
        <v>18</v>
      </c>
      <c r="K16" s="29">
        <v>29</v>
      </c>
      <c r="L16" s="29">
        <v>28</v>
      </c>
      <c r="M16" s="29">
        <v>204</v>
      </c>
      <c r="N16" s="29">
        <v>17</v>
      </c>
      <c r="O16" s="29">
        <v>7</v>
      </c>
      <c r="P16" s="29">
        <v>20</v>
      </c>
      <c r="Q16" s="24">
        <f t="shared" si="0"/>
        <v>152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2" t="s">
        <v>249</v>
      </c>
      <c r="C17" s="25" t="s">
        <v>451</v>
      </c>
      <c r="D17" s="26">
        <v>22</v>
      </c>
      <c r="E17" s="27"/>
      <c r="F17" s="28"/>
      <c r="G17" s="179" t="s">
        <v>514</v>
      </c>
      <c r="H17" s="180">
        <v>50</v>
      </c>
      <c r="I17" s="29">
        <v>13</v>
      </c>
      <c r="J17" s="29">
        <v>34</v>
      </c>
      <c r="K17" s="29">
        <v>31</v>
      </c>
      <c r="L17" s="29">
        <v>32</v>
      </c>
      <c r="M17" s="29">
        <v>232</v>
      </c>
      <c r="N17" s="29">
        <v>37</v>
      </c>
      <c r="O17" s="29">
        <v>8</v>
      </c>
      <c r="P17" s="29">
        <v>22</v>
      </c>
      <c r="Q17" s="24">
        <f t="shared" si="0"/>
        <v>197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250</v>
      </c>
      <c r="C18" s="27" t="s">
        <v>420</v>
      </c>
      <c r="D18" s="85">
        <v>21</v>
      </c>
      <c r="E18" s="27"/>
      <c r="F18" s="27"/>
      <c r="G18" s="179" t="s">
        <v>514</v>
      </c>
      <c r="H18" s="180">
        <v>50</v>
      </c>
      <c r="I18" s="29">
        <v>10</v>
      </c>
      <c r="J18" s="29">
        <v>22</v>
      </c>
      <c r="K18" s="30" t="s">
        <v>125</v>
      </c>
      <c r="L18" s="29">
        <v>26</v>
      </c>
      <c r="M18" s="30" t="s">
        <v>502</v>
      </c>
      <c r="N18" s="29">
        <v>40</v>
      </c>
      <c r="O18" s="29">
        <v>10</v>
      </c>
      <c r="P18" s="29">
        <v>26</v>
      </c>
      <c r="Q18" s="24">
        <f t="shared" si="0"/>
        <v>185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46" t="s">
        <v>47</v>
      </c>
      <c r="B19" s="41" t="s">
        <v>251</v>
      </c>
      <c r="C19" s="27" t="s">
        <v>115</v>
      </c>
      <c r="D19" s="85">
        <v>14</v>
      </c>
      <c r="E19" s="27"/>
      <c r="F19" s="27"/>
      <c r="G19" s="185" t="s">
        <v>515</v>
      </c>
      <c r="H19" s="186">
        <v>29</v>
      </c>
      <c r="I19" s="29">
        <v>14</v>
      </c>
      <c r="J19" s="29">
        <v>38</v>
      </c>
      <c r="K19" s="30" t="s">
        <v>112</v>
      </c>
      <c r="L19" s="29">
        <v>36</v>
      </c>
      <c r="M19" s="30" t="s">
        <v>497</v>
      </c>
      <c r="N19" s="29">
        <v>45</v>
      </c>
      <c r="O19" s="29">
        <v>7</v>
      </c>
      <c r="P19" s="29">
        <v>20</v>
      </c>
      <c r="Q19" s="15">
        <f t="shared" si="0"/>
        <v>182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thickBot="1" x14ac:dyDescent="0.35">
      <c r="A20" s="47" t="s">
        <v>48</v>
      </c>
      <c r="B20" s="3"/>
      <c r="C20" s="31"/>
      <c r="D20" s="31"/>
      <c r="E20" s="31"/>
      <c r="F20" s="31"/>
      <c r="G20" s="45"/>
      <c r="H20" s="45"/>
      <c r="I20" s="45"/>
      <c r="J20" s="45"/>
      <c r="K20" s="43"/>
      <c r="L20" s="45"/>
      <c r="M20" s="43"/>
      <c r="N20" s="45"/>
      <c r="O20" s="45"/>
      <c r="P20" s="45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48" t="s">
        <v>49</v>
      </c>
      <c r="D21" s="99">
        <f>SUM(D14:D20)</f>
        <v>143</v>
      </c>
      <c r="H21" s="95">
        <f t="shared" ref="H21:P21" si="3">SUM(H14:H19)</f>
        <v>245</v>
      </c>
      <c r="I21" s="95"/>
      <c r="J21" s="95">
        <f t="shared" si="3"/>
        <v>169</v>
      </c>
      <c r="K21" s="95"/>
      <c r="L21" s="95">
        <f t="shared" si="3"/>
        <v>172</v>
      </c>
      <c r="M21" s="95"/>
      <c r="N21" s="95">
        <f t="shared" si="3"/>
        <v>209</v>
      </c>
      <c r="O21" s="95"/>
      <c r="P21" s="95">
        <f t="shared" si="3"/>
        <v>136</v>
      </c>
      <c r="Q21" s="95">
        <f>SUM(Q14:Q19)</f>
        <v>1074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53" t="s">
        <v>23</v>
      </c>
      <c r="C22" s="15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5">
        <f>Q21+Q13</f>
        <v>2192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19.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0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40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  <mergeCell ref="O4:P4"/>
    <mergeCell ref="Q4:Q5"/>
    <mergeCell ref="V4:V5"/>
    <mergeCell ref="A27:G27"/>
    <mergeCell ref="Q27:X27"/>
    <mergeCell ref="H27:P27"/>
    <mergeCell ref="B22:C22"/>
    <mergeCell ref="R22:V22"/>
    <mergeCell ref="W22:Z22"/>
    <mergeCell ref="A23:Z23"/>
    <mergeCell ref="W4:W5"/>
    <mergeCell ref="X4:X5"/>
    <mergeCell ref="R4:R5"/>
    <mergeCell ref="Y4:Y5"/>
    <mergeCell ref="Z4:Z5"/>
    <mergeCell ref="R6:R21"/>
    <mergeCell ref="S6:S21"/>
    <mergeCell ref="T6:T21"/>
    <mergeCell ref="U6:U21"/>
    <mergeCell ref="V6:V21"/>
    <mergeCell ref="W6:W21"/>
    <mergeCell ref="X6:X21"/>
    <mergeCell ref="Y6:Y21"/>
    <mergeCell ref="S4:S5"/>
    <mergeCell ref="T4:T5"/>
    <mergeCell ref="U4:U5"/>
    <mergeCell ref="Z6:Z21"/>
  </mergeCells>
  <pageMargins left="0.25" right="0.25" top="0.75" bottom="0.75" header="0.3" footer="0.3"/>
  <pageSetup paperSize="9" scale="9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7"/>
  <sheetViews>
    <sheetView tabSelected="1" workbookViewId="0">
      <selection activeCell="R6" sqref="R6:R21"/>
    </sheetView>
  </sheetViews>
  <sheetFormatPr defaultRowHeight="14.4" x14ac:dyDescent="0.3"/>
  <cols>
    <col min="2" max="2" width="24.44140625" customWidth="1"/>
  </cols>
  <sheetData>
    <row r="1" spans="1:26" ht="17.399999999999999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62.4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124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5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.6" x14ac:dyDescent="0.3">
      <c r="A6" s="16" t="s">
        <v>4</v>
      </c>
      <c r="B6" s="19" t="s">
        <v>407</v>
      </c>
      <c r="C6" s="34" t="s">
        <v>503</v>
      </c>
      <c r="D6" s="21">
        <v>29</v>
      </c>
      <c r="E6" s="35"/>
      <c r="F6" s="22"/>
      <c r="G6" s="177" t="s">
        <v>507</v>
      </c>
      <c r="H6" s="178">
        <v>38</v>
      </c>
      <c r="I6" s="22">
        <v>10</v>
      </c>
      <c r="J6" s="23">
        <v>7</v>
      </c>
      <c r="K6" s="22">
        <v>26</v>
      </c>
      <c r="L6" s="23">
        <v>36</v>
      </c>
      <c r="M6" s="22">
        <v>183</v>
      </c>
      <c r="N6" s="23">
        <v>24</v>
      </c>
      <c r="O6" s="23">
        <v>17</v>
      </c>
      <c r="P6" s="23">
        <v>38</v>
      </c>
      <c r="Q6" s="24">
        <f t="shared" ref="Q6:Q19" si="0">SUM(D6+F6+H6+J6+L6+N6+P6)</f>
        <v>172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.6" x14ac:dyDescent="0.3">
      <c r="A7" s="17" t="s">
        <v>18</v>
      </c>
      <c r="B7" s="1" t="s">
        <v>408</v>
      </c>
      <c r="C7" s="25" t="s">
        <v>58</v>
      </c>
      <c r="D7" s="26">
        <v>24</v>
      </c>
      <c r="E7" s="27"/>
      <c r="F7" s="28"/>
      <c r="G7" s="179" t="s">
        <v>509</v>
      </c>
      <c r="H7" s="180">
        <v>46</v>
      </c>
      <c r="I7" s="29">
        <v>20</v>
      </c>
      <c r="J7" s="29">
        <v>24</v>
      </c>
      <c r="K7" s="29">
        <v>31</v>
      </c>
      <c r="L7" s="29">
        <v>47</v>
      </c>
      <c r="M7" s="29">
        <v>198</v>
      </c>
      <c r="N7" s="29">
        <v>31</v>
      </c>
      <c r="O7" s="29">
        <v>13</v>
      </c>
      <c r="P7" s="29">
        <v>26</v>
      </c>
      <c r="Q7" s="24">
        <f t="shared" si="0"/>
        <v>198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.6" x14ac:dyDescent="0.3">
      <c r="A8" s="17" t="s">
        <v>19</v>
      </c>
      <c r="B8" s="1" t="s">
        <v>409</v>
      </c>
      <c r="C8" s="25" t="s">
        <v>94</v>
      </c>
      <c r="D8" s="26">
        <v>50</v>
      </c>
      <c r="E8" s="27"/>
      <c r="F8" s="28"/>
      <c r="G8" s="179" t="s">
        <v>516</v>
      </c>
      <c r="H8" s="180">
        <v>37</v>
      </c>
      <c r="I8" s="29">
        <v>14</v>
      </c>
      <c r="J8" s="29">
        <v>12</v>
      </c>
      <c r="K8" s="29">
        <v>28</v>
      </c>
      <c r="L8" s="29">
        <v>40</v>
      </c>
      <c r="M8" s="29">
        <v>202</v>
      </c>
      <c r="N8" s="29">
        <v>33</v>
      </c>
      <c r="O8" s="29">
        <v>15</v>
      </c>
      <c r="P8" s="29">
        <v>32</v>
      </c>
      <c r="Q8" s="24">
        <f t="shared" si="0"/>
        <v>204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.6" x14ac:dyDescent="0.3">
      <c r="A9" s="17" t="s">
        <v>20</v>
      </c>
      <c r="B9" s="1" t="s">
        <v>410</v>
      </c>
      <c r="C9" s="25" t="s">
        <v>86</v>
      </c>
      <c r="D9" s="26">
        <v>43</v>
      </c>
      <c r="E9" s="27"/>
      <c r="F9" s="28"/>
      <c r="G9" s="179" t="s">
        <v>33</v>
      </c>
      <c r="H9" s="180">
        <v>50</v>
      </c>
      <c r="I9" s="29">
        <v>18</v>
      </c>
      <c r="J9" s="29">
        <v>20</v>
      </c>
      <c r="K9" s="29">
        <v>22</v>
      </c>
      <c r="L9" s="29">
        <v>28</v>
      </c>
      <c r="M9" s="29">
        <v>198</v>
      </c>
      <c r="N9" s="29">
        <v>31</v>
      </c>
      <c r="O9" s="29">
        <v>10</v>
      </c>
      <c r="P9" s="29">
        <v>20</v>
      </c>
      <c r="Q9" s="24">
        <f t="shared" si="0"/>
        <v>192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.6" x14ac:dyDescent="0.3">
      <c r="A10" s="17" t="s">
        <v>38</v>
      </c>
      <c r="B10" s="1" t="s">
        <v>411</v>
      </c>
      <c r="C10" s="27" t="s">
        <v>504</v>
      </c>
      <c r="D10" s="85">
        <v>27</v>
      </c>
      <c r="E10" s="27"/>
      <c r="F10" s="27"/>
      <c r="G10" s="179" t="s">
        <v>506</v>
      </c>
      <c r="H10" s="180">
        <v>44</v>
      </c>
      <c r="I10" s="29">
        <v>14</v>
      </c>
      <c r="J10" s="29">
        <v>12</v>
      </c>
      <c r="K10" s="29">
        <v>22</v>
      </c>
      <c r="L10" s="29">
        <v>28</v>
      </c>
      <c r="M10" s="30" t="s">
        <v>482</v>
      </c>
      <c r="N10" s="29">
        <v>36</v>
      </c>
      <c r="O10" s="29">
        <v>13</v>
      </c>
      <c r="P10" s="29">
        <v>26</v>
      </c>
      <c r="Q10" s="24">
        <f t="shared" si="0"/>
        <v>173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.6" x14ac:dyDescent="0.3">
      <c r="A11" s="17" t="s">
        <v>39</v>
      </c>
      <c r="B11" s="1" t="s">
        <v>412</v>
      </c>
      <c r="C11" s="27" t="s">
        <v>481</v>
      </c>
      <c r="D11" s="85">
        <v>50</v>
      </c>
      <c r="E11" s="27"/>
      <c r="F11" s="27"/>
      <c r="G11" s="179" t="s">
        <v>517</v>
      </c>
      <c r="H11" s="180">
        <v>48</v>
      </c>
      <c r="I11" s="29">
        <v>15</v>
      </c>
      <c r="J11" s="29">
        <v>14</v>
      </c>
      <c r="K11" s="29">
        <v>25</v>
      </c>
      <c r="L11" s="29">
        <v>34</v>
      </c>
      <c r="M11" s="30" t="s">
        <v>126</v>
      </c>
      <c r="N11" s="29">
        <v>40</v>
      </c>
      <c r="O11" s="29">
        <v>18</v>
      </c>
      <c r="P11" s="29">
        <v>41</v>
      </c>
      <c r="Q11" s="24">
        <f t="shared" si="0"/>
        <v>227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.6" x14ac:dyDescent="0.3">
      <c r="A12" s="17" t="s">
        <v>40</v>
      </c>
      <c r="B12" s="2"/>
      <c r="C12" s="27"/>
      <c r="D12" s="27"/>
      <c r="E12" s="27"/>
      <c r="F12" s="27"/>
      <c r="G12" s="179"/>
      <c r="H12" s="179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6.2" thickBot="1" x14ac:dyDescent="0.35">
      <c r="A13" s="18" t="s">
        <v>41</v>
      </c>
      <c r="B13" s="4"/>
      <c r="C13" s="31"/>
      <c r="D13" s="93">
        <f>SUM(D6:D11)</f>
        <v>223</v>
      </c>
      <c r="E13" s="31"/>
      <c r="F13" s="31"/>
      <c r="G13" s="181"/>
      <c r="H13" s="182">
        <f t="shared" ref="H13" si="1">SUM(H6:H11)</f>
        <v>263</v>
      </c>
      <c r="I13" s="24"/>
      <c r="J13" s="24">
        <f t="shared" ref="H13:P13" si="2">SUM(J6:J11)</f>
        <v>89</v>
      </c>
      <c r="K13" s="24"/>
      <c r="L13" s="24">
        <f t="shared" si="2"/>
        <v>213</v>
      </c>
      <c r="M13" s="24"/>
      <c r="N13" s="24">
        <f t="shared" si="2"/>
        <v>195</v>
      </c>
      <c r="O13" s="24"/>
      <c r="P13" s="24">
        <f t="shared" si="2"/>
        <v>183</v>
      </c>
      <c r="Q13" s="24">
        <f>SUM(Q6:Q11)</f>
        <v>1166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thickBot="1" x14ac:dyDescent="0.35">
      <c r="A14" s="37" t="s">
        <v>42</v>
      </c>
      <c r="B14" s="42" t="s">
        <v>413</v>
      </c>
      <c r="C14" s="32" t="s">
        <v>487</v>
      </c>
      <c r="D14" s="33">
        <v>21</v>
      </c>
      <c r="E14" s="30"/>
      <c r="F14" s="29"/>
      <c r="G14" s="183" t="s">
        <v>512</v>
      </c>
      <c r="H14" s="184">
        <v>44</v>
      </c>
      <c r="I14" s="29">
        <v>13</v>
      </c>
      <c r="J14" s="29">
        <v>34</v>
      </c>
      <c r="K14" s="29">
        <v>28</v>
      </c>
      <c r="L14" s="29">
        <v>26</v>
      </c>
      <c r="M14" s="29">
        <v>240</v>
      </c>
      <c r="N14" s="29">
        <v>45</v>
      </c>
      <c r="O14" s="29">
        <v>8</v>
      </c>
      <c r="P14" s="29">
        <v>22</v>
      </c>
      <c r="Q14" s="24">
        <f t="shared" si="0"/>
        <v>192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.6" x14ac:dyDescent="0.3">
      <c r="A15" s="17" t="s">
        <v>43</v>
      </c>
      <c r="B15" s="3" t="s">
        <v>414</v>
      </c>
      <c r="C15" s="25" t="s">
        <v>436</v>
      </c>
      <c r="D15" s="26">
        <v>22</v>
      </c>
      <c r="E15" s="27"/>
      <c r="F15" s="28"/>
      <c r="G15" s="179" t="s">
        <v>450</v>
      </c>
      <c r="H15" s="180">
        <v>50</v>
      </c>
      <c r="I15" s="29">
        <v>7</v>
      </c>
      <c r="J15" s="29">
        <v>12</v>
      </c>
      <c r="K15" s="29">
        <v>38</v>
      </c>
      <c r="L15" s="29">
        <v>47</v>
      </c>
      <c r="M15" s="29">
        <v>243</v>
      </c>
      <c r="N15" s="29">
        <v>48</v>
      </c>
      <c r="O15" s="29">
        <v>7</v>
      </c>
      <c r="P15" s="29">
        <v>20</v>
      </c>
      <c r="Q15" s="24">
        <f t="shared" si="0"/>
        <v>199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.6" x14ac:dyDescent="0.3">
      <c r="A16" s="37" t="s">
        <v>44</v>
      </c>
      <c r="B16" s="3" t="s">
        <v>415</v>
      </c>
      <c r="C16" s="25" t="s">
        <v>94</v>
      </c>
      <c r="D16" s="26">
        <v>25</v>
      </c>
      <c r="E16" s="27"/>
      <c r="F16" s="28"/>
      <c r="G16" s="179" t="s">
        <v>518</v>
      </c>
      <c r="H16" s="180">
        <v>47</v>
      </c>
      <c r="I16" s="29">
        <v>8</v>
      </c>
      <c r="J16" s="29">
        <v>15</v>
      </c>
      <c r="K16" s="29">
        <v>26</v>
      </c>
      <c r="L16" s="29">
        <v>22</v>
      </c>
      <c r="M16" s="29">
        <v>216</v>
      </c>
      <c r="N16" s="29">
        <v>23</v>
      </c>
      <c r="O16" s="29">
        <v>3</v>
      </c>
      <c r="P16" s="29">
        <v>12</v>
      </c>
      <c r="Q16" s="24">
        <f t="shared" si="0"/>
        <v>144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.6" x14ac:dyDescent="0.3">
      <c r="A17" s="17" t="s">
        <v>45</v>
      </c>
      <c r="B17" s="2" t="s">
        <v>416</v>
      </c>
      <c r="C17" s="25" t="s">
        <v>505</v>
      </c>
      <c r="D17" s="26">
        <v>28</v>
      </c>
      <c r="E17" s="27"/>
      <c r="F17" s="28"/>
      <c r="G17" s="179" t="s">
        <v>519</v>
      </c>
      <c r="H17" s="180">
        <v>37</v>
      </c>
      <c r="I17" s="29">
        <v>12</v>
      </c>
      <c r="J17" s="29">
        <v>30</v>
      </c>
      <c r="K17" s="29">
        <v>30</v>
      </c>
      <c r="L17" s="29">
        <v>30</v>
      </c>
      <c r="M17" s="29">
        <v>235</v>
      </c>
      <c r="N17" s="29">
        <v>40</v>
      </c>
      <c r="O17" s="29">
        <v>4</v>
      </c>
      <c r="P17" s="29">
        <v>14</v>
      </c>
      <c r="Q17" s="24">
        <f t="shared" si="0"/>
        <v>179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.6" x14ac:dyDescent="0.3">
      <c r="A18" s="37" t="s">
        <v>46</v>
      </c>
      <c r="B18" s="3" t="s">
        <v>417</v>
      </c>
      <c r="C18" s="27" t="s">
        <v>419</v>
      </c>
      <c r="D18" s="85">
        <v>15</v>
      </c>
      <c r="E18" s="27"/>
      <c r="F18" s="27"/>
      <c r="G18" s="179" t="s">
        <v>520</v>
      </c>
      <c r="H18" s="180">
        <v>39</v>
      </c>
      <c r="I18" s="29">
        <v>13</v>
      </c>
      <c r="J18" s="29">
        <v>34</v>
      </c>
      <c r="K18" s="30" t="s">
        <v>27</v>
      </c>
      <c r="L18" s="29">
        <v>20</v>
      </c>
      <c r="M18" s="30" t="s">
        <v>462</v>
      </c>
      <c r="N18" s="29">
        <v>25</v>
      </c>
      <c r="O18" s="29">
        <v>9</v>
      </c>
      <c r="P18" s="29">
        <v>24</v>
      </c>
      <c r="Q18" s="24">
        <f t="shared" si="0"/>
        <v>157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.6" x14ac:dyDescent="0.3">
      <c r="A19" s="46" t="s">
        <v>47</v>
      </c>
      <c r="B19" s="41" t="s">
        <v>418</v>
      </c>
      <c r="C19" s="27" t="s">
        <v>488</v>
      </c>
      <c r="D19" s="85">
        <v>38</v>
      </c>
      <c r="E19" s="27"/>
      <c r="F19" s="27"/>
      <c r="G19" s="185" t="s">
        <v>32</v>
      </c>
      <c r="H19" s="186">
        <v>27</v>
      </c>
      <c r="I19" s="29">
        <v>8</v>
      </c>
      <c r="J19" s="29">
        <v>22</v>
      </c>
      <c r="K19" s="30" t="s">
        <v>125</v>
      </c>
      <c r="L19" s="29">
        <v>26</v>
      </c>
      <c r="M19" s="30" t="s">
        <v>495</v>
      </c>
      <c r="N19" s="29">
        <v>24</v>
      </c>
      <c r="O19" s="29">
        <v>11</v>
      </c>
      <c r="P19" s="29">
        <v>28</v>
      </c>
      <c r="Q19" s="15">
        <f t="shared" si="0"/>
        <v>165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6.2" thickBot="1" x14ac:dyDescent="0.35">
      <c r="A20" s="47" t="s">
        <v>48</v>
      </c>
      <c r="B20" s="3"/>
      <c r="C20" s="31"/>
      <c r="E20" s="31"/>
      <c r="F20" s="31"/>
      <c r="G20" s="66"/>
      <c r="H20" s="66"/>
      <c r="I20" s="66"/>
      <c r="J20" s="66"/>
      <c r="K20" s="43"/>
      <c r="L20" s="66"/>
      <c r="M20" s="43"/>
      <c r="N20" s="66"/>
      <c r="O20" s="66"/>
      <c r="P20" s="66"/>
      <c r="Q20" s="15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6.2" thickBot="1" x14ac:dyDescent="0.35">
      <c r="A21" s="48" t="s">
        <v>49</v>
      </c>
      <c r="B21" s="2"/>
      <c r="C21" s="2"/>
      <c r="D21" s="93">
        <f>SUM(D14:D19)</f>
        <v>149</v>
      </c>
      <c r="E21" s="2"/>
      <c r="F21" s="2"/>
      <c r="G21" s="2"/>
      <c r="H21" s="95">
        <f t="shared" ref="H21:P21" si="3">SUM(H14:H19)</f>
        <v>244</v>
      </c>
      <c r="I21" s="95"/>
      <c r="J21" s="95">
        <f t="shared" si="3"/>
        <v>147</v>
      </c>
      <c r="K21" s="95"/>
      <c r="L21" s="95">
        <f t="shared" si="3"/>
        <v>171</v>
      </c>
      <c r="M21" s="95"/>
      <c r="N21" s="95">
        <f t="shared" si="3"/>
        <v>205</v>
      </c>
      <c r="O21" s="95"/>
      <c r="P21" s="95">
        <f t="shared" si="3"/>
        <v>120</v>
      </c>
      <c r="Q21" s="95">
        <f>SUM(Q14:Q19)</f>
        <v>1036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ht="15.6" x14ac:dyDescent="0.3">
      <c r="A22" s="2"/>
      <c r="B22" s="153" t="s">
        <v>23</v>
      </c>
      <c r="C22" s="153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5">
        <f>Q13+Q21</f>
        <v>2202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ht="15.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.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100" t="s">
        <v>153</v>
      </c>
      <c r="B27" s="101"/>
      <c r="C27" s="101"/>
      <c r="D27" s="101"/>
      <c r="E27" s="101"/>
      <c r="F27" s="101"/>
      <c r="G27" s="101"/>
      <c r="H27" s="100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  <c r="Y27" s="2"/>
      <c r="Z27" s="2"/>
    </row>
  </sheetData>
  <mergeCells count="40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V4:V5"/>
    <mergeCell ref="W4:W5"/>
    <mergeCell ref="X4:X5"/>
    <mergeCell ref="I4:J4"/>
    <mergeCell ref="K4:L4"/>
    <mergeCell ref="M4:N4"/>
    <mergeCell ref="Y4:Y5"/>
    <mergeCell ref="Z4:Z5"/>
    <mergeCell ref="R6:R21"/>
    <mergeCell ref="S6:S21"/>
    <mergeCell ref="T6:T21"/>
    <mergeCell ref="U6:U21"/>
    <mergeCell ref="A27:G27"/>
    <mergeCell ref="H27:P27"/>
    <mergeCell ref="Q27:X27"/>
    <mergeCell ref="B22:C22"/>
    <mergeCell ref="R22:V22"/>
    <mergeCell ref="W22:Z22"/>
    <mergeCell ref="A23:Z23"/>
    <mergeCell ref="S4:S5"/>
    <mergeCell ref="T4:T5"/>
    <mergeCell ref="U4:U5"/>
    <mergeCell ref="O4:P4"/>
    <mergeCell ref="Q4:Q5"/>
    <mergeCell ref="R4:R5"/>
    <mergeCell ref="Z6:Z21"/>
    <mergeCell ref="V6:V21"/>
    <mergeCell ref="W6:W21"/>
    <mergeCell ref="X6:X21"/>
    <mergeCell ref="Y6:Y2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zoomScaleNormal="100" zoomScaleSheetLayoutView="100" workbookViewId="0">
      <selection activeCell="AD11" sqref="AD11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21875" style="2" customWidth="1"/>
    <col min="5" max="5" width="5.88671875" style="2" customWidth="1"/>
    <col min="6" max="6" width="4.109375" style="2" customWidth="1"/>
    <col min="7" max="7" width="5.88671875" style="2" customWidth="1"/>
    <col min="8" max="8" width="4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5" customHeight="1" x14ac:dyDescent="0.3">
      <c r="A6" s="16" t="s">
        <v>4</v>
      </c>
      <c r="B6" s="19" t="s">
        <v>258</v>
      </c>
      <c r="C6" s="92" t="s">
        <v>427</v>
      </c>
      <c r="D6" s="79">
        <v>61</v>
      </c>
      <c r="E6" s="35"/>
      <c r="F6" s="22"/>
      <c r="G6" s="22">
        <v>9.1</v>
      </c>
      <c r="H6" s="23">
        <v>60</v>
      </c>
      <c r="I6" s="22">
        <v>16</v>
      </c>
      <c r="J6" s="23">
        <v>26</v>
      </c>
      <c r="K6" s="22">
        <v>24</v>
      </c>
      <c r="L6" s="23">
        <v>37</v>
      </c>
      <c r="M6" s="22">
        <v>190</v>
      </c>
      <c r="N6" s="23">
        <v>40</v>
      </c>
      <c r="O6" s="23">
        <v>18</v>
      </c>
      <c r="P6" s="23">
        <v>47</v>
      </c>
      <c r="Q6" s="82">
        <f t="shared" ref="Q6:Q19" si="0">SUM(D6+F6+H6+J6+L6+N6+P6)</f>
        <v>271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259</v>
      </c>
      <c r="C7" s="25" t="s">
        <v>90</v>
      </c>
      <c r="D7" s="26">
        <v>31</v>
      </c>
      <c r="E7" s="27"/>
      <c r="F7" s="28"/>
      <c r="G7" s="29">
        <v>9.8000000000000007</v>
      </c>
      <c r="H7" s="29">
        <v>44</v>
      </c>
      <c r="I7" s="29">
        <v>15</v>
      </c>
      <c r="J7" s="29">
        <v>24</v>
      </c>
      <c r="K7" s="29">
        <v>23</v>
      </c>
      <c r="L7" s="29">
        <v>35</v>
      </c>
      <c r="M7" s="29">
        <v>180</v>
      </c>
      <c r="N7" s="29">
        <v>35</v>
      </c>
      <c r="O7" s="29">
        <v>15</v>
      </c>
      <c r="P7" s="29">
        <v>38</v>
      </c>
      <c r="Q7" s="80">
        <f t="shared" si="0"/>
        <v>207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260</v>
      </c>
      <c r="C8" s="25" t="s">
        <v>424</v>
      </c>
      <c r="D8" s="26">
        <v>50</v>
      </c>
      <c r="E8" s="27"/>
      <c r="F8" s="28"/>
      <c r="G8" s="29">
        <v>9.9</v>
      </c>
      <c r="H8" s="29">
        <v>42</v>
      </c>
      <c r="I8" s="29">
        <v>20</v>
      </c>
      <c r="J8" s="29">
        <v>34</v>
      </c>
      <c r="K8" s="29">
        <v>20</v>
      </c>
      <c r="L8" s="29">
        <v>29</v>
      </c>
      <c r="M8" s="29">
        <v>176</v>
      </c>
      <c r="N8" s="29">
        <v>33</v>
      </c>
      <c r="O8" s="29">
        <v>15</v>
      </c>
      <c r="P8" s="29">
        <v>38</v>
      </c>
      <c r="Q8" s="80">
        <f t="shared" si="0"/>
        <v>226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261</v>
      </c>
      <c r="C9" s="25" t="s">
        <v>430</v>
      </c>
      <c r="D9" s="26">
        <v>27</v>
      </c>
      <c r="E9" s="27"/>
      <c r="F9" s="28"/>
      <c r="G9" s="29">
        <v>10.3</v>
      </c>
      <c r="H9" s="29">
        <v>34</v>
      </c>
      <c r="I9" s="29">
        <v>10</v>
      </c>
      <c r="J9" s="29">
        <v>14</v>
      </c>
      <c r="K9" s="29">
        <v>17</v>
      </c>
      <c r="L9" s="29">
        <v>23</v>
      </c>
      <c r="M9" s="29">
        <v>164</v>
      </c>
      <c r="N9" s="29">
        <v>27</v>
      </c>
      <c r="O9" s="29">
        <v>21</v>
      </c>
      <c r="P9" s="29">
        <v>54</v>
      </c>
      <c r="Q9" s="80">
        <f t="shared" si="0"/>
        <v>179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262</v>
      </c>
      <c r="C10" s="27" t="s">
        <v>78</v>
      </c>
      <c r="D10" s="85">
        <v>29</v>
      </c>
      <c r="E10" s="27"/>
      <c r="F10" s="27"/>
      <c r="G10" s="29">
        <v>9.8000000000000007</v>
      </c>
      <c r="H10" s="29">
        <v>44</v>
      </c>
      <c r="I10" s="29">
        <v>6</v>
      </c>
      <c r="J10" s="29">
        <v>6</v>
      </c>
      <c r="K10" s="29">
        <v>19</v>
      </c>
      <c r="L10" s="29">
        <v>27</v>
      </c>
      <c r="M10" s="30" t="s">
        <v>84</v>
      </c>
      <c r="N10" s="29">
        <v>32</v>
      </c>
      <c r="O10" s="29">
        <v>14</v>
      </c>
      <c r="P10" s="29">
        <v>35</v>
      </c>
      <c r="Q10" s="80">
        <f>SUM(D10+F10+H10+J10+L10+N10+P10)</f>
        <v>173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263</v>
      </c>
      <c r="C11" s="27" t="s">
        <v>432</v>
      </c>
      <c r="D11" s="85">
        <v>26</v>
      </c>
      <c r="E11" s="27"/>
      <c r="F11" s="27"/>
      <c r="G11" s="29">
        <v>10.3</v>
      </c>
      <c r="H11" s="29">
        <v>34</v>
      </c>
      <c r="I11" s="29">
        <v>6</v>
      </c>
      <c r="J11" s="29">
        <v>6</v>
      </c>
      <c r="K11" s="29">
        <v>15</v>
      </c>
      <c r="L11" s="29">
        <v>19</v>
      </c>
      <c r="M11" s="30" t="s">
        <v>426</v>
      </c>
      <c r="N11" s="29">
        <v>24</v>
      </c>
      <c r="O11" s="29">
        <v>9</v>
      </c>
      <c r="P11" s="29">
        <v>20</v>
      </c>
      <c r="Q11" s="80">
        <f t="shared" si="0"/>
        <v>129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72" t="s">
        <v>41</v>
      </c>
      <c r="B13" s="73"/>
      <c r="C13" s="74"/>
      <c r="D13" s="174">
        <f>SUM(D6:D12)</f>
        <v>224</v>
      </c>
      <c r="E13" s="74"/>
      <c r="F13" s="74"/>
      <c r="G13" s="81"/>
      <c r="H13" s="81">
        <f t="shared" ref="H13:P13" si="1">SUM(H6:H11)</f>
        <v>258</v>
      </c>
      <c r="I13" s="81"/>
      <c r="J13" s="81">
        <f t="shared" si="1"/>
        <v>110</v>
      </c>
      <c r="K13" s="81"/>
      <c r="L13" s="81">
        <f t="shared" si="1"/>
        <v>170</v>
      </c>
      <c r="M13" s="81"/>
      <c r="N13" s="81">
        <f t="shared" si="1"/>
        <v>191</v>
      </c>
      <c r="O13" s="81"/>
      <c r="P13" s="81">
        <f t="shared" si="1"/>
        <v>232</v>
      </c>
      <c r="Q13" s="81">
        <f>SUM(Q6:Q11)</f>
        <v>1185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16" t="s">
        <v>42</v>
      </c>
      <c r="B14" s="77" t="s">
        <v>252</v>
      </c>
      <c r="C14" s="88" t="s">
        <v>433</v>
      </c>
      <c r="D14" s="22">
        <v>62</v>
      </c>
      <c r="E14" s="35"/>
      <c r="F14" s="22"/>
      <c r="G14" s="22">
        <v>8.1</v>
      </c>
      <c r="H14" s="22">
        <v>67</v>
      </c>
      <c r="I14" s="22">
        <v>6</v>
      </c>
      <c r="J14" s="22">
        <v>22</v>
      </c>
      <c r="K14" s="22">
        <v>35</v>
      </c>
      <c r="L14" s="22">
        <v>56</v>
      </c>
      <c r="M14" s="22">
        <v>190</v>
      </c>
      <c r="N14" s="22">
        <v>30</v>
      </c>
      <c r="O14" s="22">
        <v>12</v>
      </c>
      <c r="P14" s="22">
        <v>38</v>
      </c>
      <c r="Q14" s="82">
        <f t="shared" si="0"/>
        <v>275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253</v>
      </c>
      <c r="C15" s="86" t="s">
        <v>434</v>
      </c>
      <c r="D15" s="28">
        <v>69</v>
      </c>
      <c r="E15" s="27"/>
      <c r="F15" s="28"/>
      <c r="G15" s="28">
        <v>8</v>
      </c>
      <c r="H15" s="28">
        <v>68</v>
      </c>
      <c r="I15" s="28">
        <v>12</v>
      </c>
      <c r="J15" s="28">
        <v>38</v>
      </c>
      <c r="K15" s="28">
        <v>31</v>
      </c>
      <c r="L15" s="28">
        <v>47</v>
      </c>
      <c r="M15" s="28">
        <v>195</v>
      </c>
      <c r="N15" s="28">
        <v>32</v>
      </c>
      <c r="O15" s="28">
        <v>14</v>
      </c>
      <c r="P15" s="28">
        <v>46</v>
      </c>
      <c r="Q15" s="89">
        <f t="shared" si="0"/>
        <v>300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17" t="s">
        <v>44</v>
      </c>
      <c r="B16" s="3" t="s">
        <v>254</v>
      </c>
      <c r="C16" s="86" t="s">
        <v>435</v>
      </c>
      <c r="D16" s="28">
        <v>59</v>
      </c>
      <c r="E16" s="27"/>
      <c r="F16" s="28"/>
      <c r="G16" s="28">
        <v>8.1999999999999993</v>
      </c>
      <c r="H16" s="28">
        <v>66</v>
      </c>
      <c r="I16" s="28">
        <v>13</v>
      </c>
      <c r="J16" s="28">
        <v>42</v>
      </c>
      <c r="K16" s="28">
        <v>27</v>
      </c>
      <c r="L16" s="28">
        <v>38</v>
      </c>
      <c r="M16" s="28">
        <v>185</v>
      </c>
      <c r="N16" s="28">
        <v>27</v>
      </c>
      <c r="O16" s="28">
        <v>13</v>
      </c>
      <c r="P16" s="28">
        <v>42</v>
      </c>
      <c r="Q16" s="89">
        <f t="shared" si="0"/>
        <v>274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255</v>
      </c>
      <c r="C17" s="86" t="s">
        <v>93</v>
      </c>
      <c r="D17" s="28">
        <v>49</v>
      </c>
      <c r="E17" s="27"/>
      <c r="F17" s="28"/>
      <c r="G17" s="28">
        <v>8.4</v>
      </c>
      <c r="H17" s="28">
        <v>64</v>
      </c>
      <c r="I17" s="28">
        <v>6</v>
      </c>
      <c r="J17" s="28">
        <v>29</v>
      </c>
      <c r="K17" s="28">
        <v>24</v>
      </c>
      <c r="L17" s="28">
        <v>32</v>
      </c>
      <c r="M17" s="28">
        <v>185</v>
      </c>
      <c r="N17" s="28">
        <v>27</v>
      </c>
      <c r="O17" s="28">
        <v>12</v>
      </c>
      <c r="P17" s="28">
        <v>38</v>
      </c>
      <c r="Q17" s="89">
        <f t="shared" si="0"/>
        <v>239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17" t="s">
        <v>46</v>
      </c>
      <c r="B18" s="3" t="s">
        <v>256</v>
      </c>
      <c r="C18" s="27" t="s">
        <v>436</v>
      </c>
      <c r="D18" s="85">
        <v>43</v>
      </c>
      <c r="E18" s="27"/>
      <c r="F18" s="27"/>
      <c r="G18" s="28">
        <v>7.8</v>
      </c>
      <c r="H18" s="28">
        <v>70</v>
      </c>
      <c r="I18" s="28">
        <v>10</v>
      </c>
      <c r="J18" s="28">
        <v>45</v>
      </c>
      <c r="K18" s="27" t="s">
        <v>101</v>
      </c>
      <c r="L18" s="28">
        <v>44</v>
      </c>
      <c r="M18" s="27" t="s">
        <v>437</v>
      </c>
      <c r="N18" s="28">
        <v>28</v>
      </c>
      <c r="O18" s="28">
        <v>9</v>
      </c>
      <c r="P18" s="28">
        <v>29</v>
      </c>
      <c r="Q18" s="89">
        <f t="shared" si="0"/>
        <v>259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257</v>
      </c>
      <c r="C19" s="11" t="s">
        <v>98</v>
      </c>
      <c r="D19" s="87">
        <v>56</v>
      </c>
      <c r="E19" s="11"/>
      <c r="F19" s="11"/>
      <c r="G19" s="87">
        <v>7.4</v>
      </c>
      <c r="H19" s="87">
        <v>70</v>
      </c>
      <c r="I19" s="87">
        <v>21</v>
      </c>
      <c r="J19" s="87">
        <v>68</v>
      </c>
      <c r="K19" s="11" t="s">
        <v>125</v>
      </c>
      <c r="L19" s="87">
        <v>40</v>
      </c>
      <c r="M19" s="11" t="s">
        <v>126</v>
      </c>
      <c r="N19" s="87">
        <v>45</v>
      </c>
      <c r="O19" s="87">
        <v>2</v>
      </c>
      <c r="P19" s="87">
        <v>14</v>
      </c>
      <c r="Q19" s="90">
        <f t="shared" si="0"/>
        <v>293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17" t="s">
        <v>48</v>
      </c>
      <c r="B20" s="3"/>
      <c r="C20" s="11"/>
      <c r="D20" s="11"/>
      <c r="E20" s="11"/>
      <c r="F20" s="11"/>
      <c r="G20" s="87"/>
      <c r="H20" s="87"/>
      <c r="I20" s="87"/>
      <c r="J20" s="87"/>
      <c r="K20" s="11"/>
      <c r="L20" s="87"/>
      <c r="M20" s="11"/>
      <c r="N20" s="87"/>
      <c r="O20" s="87"/>
      <c r="P20" s="87"/>
      <c r="Q20" s="90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12"/>
      <c r="D21" s="91">
        <f>SUM(D14:D19)</f>
        <v>338</v>
      </c>
      <c r="E21" s="91"/>
      <c r="F21" s="91"/>
      <c r="G21" s="91"/>
      <c r="H21" s="91">
        <f t="shared" ref="H21:P21" si="2">SUM(H14:H19)</f>
        <v>405</v>
      </c>
      <c r="I21" s="91"/>
      <c r="J21" s="91">
        <f t="shared" si="2"/>
        <v>244</v>
      </c>
      <c r="K21" s="91"/>
      <c r="L21" s="91">
        <f t="shared" si="2"/>
        <v>257</v>
      </c>
      <c r="M21" s="91"/>
      <c r="N21" s="91">
        <f t="shared" si="2"/>
        <v>189</v>
      </c>
      <c r="O21" s="91"/>
      <c r="P21" s="91">
        <f t="shared" si="2"/>
        <v>207</v>
      </c>
      <c r="Q21" s="91">
        <f>SUM(Q14:Q19)</f>
        <v>1640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Q13+Q21</f>
        <v>2825</v>
      </c>
      <c r="R22" s="136" t="s">
        <v>24</v>
      </c>
      <c r="S22" s="137"/>
      <c r="T22" s="137"/>
      <c r="U22" s="137"/>
      <c r="V22" s="137"/>
      <c r="W22" s="108"/>
      <c r="X22" s="109"/>
      <c r="Y22" s="109"/>
      <c r="Z22" s="10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0.2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A23:Z23"/>
    <mergeCell ref="W4:W5"/>
    <mergeCell ref="X4:X5"/>
    <mergeCell ref="Z6:Z21"/>
    <mergeCell ref="B22:C22"/>
    <mergeCell ref="R22:V22"/>
    <mergeCell ref="W22:Z22"/>
    <mergeCell ref="O4:P4"/>
    <mergeCell ref="Q4:Q5"/>
    <mergeCell ref="Y4:Y5"/>
    <mergeCell ref="Z4:Z5"/>
    <mergeCell ref="R6:R21"/>
    <mergeCell ref="S6:S21"/>
    <mergeCell ref="T6:T21"/>
    <mergeCell ref="U6:U21"/>
    <mergeCell ref="V6:V21"/>
    <mergeCell ref="W6:W21"/>
    <mergeCell ref="X6:X21"/>
    <mergeCell ref="Y6:Y21"/>
    <mergeCell ref="S4:S5"/>
    <mergeCell ref="T4:T5"/>
    <mergeCell ref="U4:U5"/>
    <mergeCell ref="V4:V5"/>
    <mergeCell ref="Q27:X27"/>
    <mergeCell ref="A27:P27"/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</mergeCells>
  <pageMargins left="0.25" right="0.25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7"/>
  <sheetViews>
    <sheetView topLeftCell="A4" zoomScale="90" zoomScaleNormal="90" workbookViewId="0">
      <selection activeCell="Q20" sqref="Q20"/>
    </sheetView>
  </sheetViews>
  <sheetFormatPr defaultRowHeight="14.4" x14ac:dyDescent="0.3"/>
  <cols>
    <col min="1" max="1" width="5.109375" customWidth="1"/>
    <col min="2" max="2" width="37.33203125" customWidth="1"/>
    <col min="3" max="3" width="7.33203125" customWidth="1"/>
    <col min="4" max="4" width="6.44140625" customWidth="1"/>
    <col min="5" max="5" width="6.88671875" customWidth="1"/>
    <col min="6" max="6" width="5" customWidth="1"/>
    <col min="7" max="7" width="6.88671875" customWidth="1"/>
    <col min="8" max="8" width="6.5546875" customWidth="1"/>
    <col min="9" max="9" width="5.88671875" customWidth="1"/>
    <col min="10" max="11" width="6.88671875" customWidth="1"/>
    <col min="12" max="12" width="6.44140625" customWidth="1"/>
    <col min="13" max="13" width="7" customWidth="1"/>
    <col min="14" max="14" width="6.44140625" customWidth="1"/>
    <col min="15" max="15" width="7.33203125" customWidth="1"/>
    <col min="16" max="16" width="5.88671875" customWidth="1"/>
    <col min="17" max="17" width="7" customWidth="1"/>
    <col min="18" max="18" width="3.5546875" customWidth="1"/>
    <col min="19" max="19" width="4.6640625" customWidth="1"/>
    <col min="20" max="20" width="3.6640625" customWidth="1"/>
    <col min="21" max="21" width="3.44140625" customWidth="1"/>
    <col min="22" max="22" width="3.33203125" customWidth="1"/>
    <col min="23" max="23" width="3.5546875" customWidth="1"/>
    <col min="24" max="24" width="3.6640625" customWidth="1"/>
    <col min="25" max="25" width="2.88671875" customWidth="1"/>
    <col min="26" max="26" width="3.44140625" customWidth="1"/>
  </cols>
  <sheetData>
    <row r="1" spans="1:26" ht="45.75" customHeight="1" x14ac:dyDescent="0.3">
      <c r="A1" s="164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66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53.25" customHeight="1" x14ac:dyDescent="0.3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5.6" x14ac:dyDescent="0.3">
      <c r="A6" s="51" t="s">
        <v>135</v>
      </c>
      <c r="B6" s="1" t="s">
        <v>276</v>
      </c>
      <c r="C6" s="56" t="s">
        <v>421</v>
      </c>
      <c r="D6" s="57">
        <v>41</v>
      </c>
      <c r="E6" s="27"/>
      <c r="F6" s="28"/>
      <c r="G6" s="28">
        <v>8.9</v>
      </c>
      <c r="H6" s="58">
        <v>63</v>
      </c>
      <c r="I6" s="28">
        <v>24</v>
      </c>
      <c r="J6" s="58">
        <v>42</v>
      </c>
      <c r="K6" s="28">
        <v>28</v>
      </c>
      <c r="L6" s="58">
        <v>47</v>
      </c>
      <c r="M6" s="28">
        <v>200</v>
      </c>
      <c r="N6" s="58">
        <v>50</v>
      </c>
      <c r="O6" s="58">
        <v>14</v>
      </c>
      <c r="P6" s="58">
        <v>35</v>
      </c>
      <c r="Q6" s="59">
        <f t="shared" ref="Q6:Q19" si="0">SUM(D6+F6+H6+J6+L6+N6+P6)</f>
        <v>278</v>
      </c>
      <c r="R6" s="159"/>
      <c r="S6" s="159"/>
      <c r="T6" s="160"/>
      <c r="U6" s="161"/>
      <c r="V6" s="152"/>
      <c r="W6" s="152"/>
      <c r="X6" s="152"/>
      <c r="Y6" s="152"/>
      <c r="Z6" s="152"/>
    </row>
    <row r="7" spans="1:26" ht="15.6" x14ac:dyDescent="0.3">
      <c r="A7" s="51" t="s">
        <v>18</v>
      </c>
      <c r="B7" s="1" t="s">
        <v>277</v>
      </c>
      <c r="C7" s="25" t="s">
        <v>77</v>
      </c>
      <c r="D7" s="26">
        <v>25</v>
      </c>
      <c r="E7" s="27"/>
      <c r="F7" s="28"/>
      <c r="G7" s="29">
        <v>9.6</v>
      </c>
      <c r="H7" s="29">
        <v>50</v>
      </c>
      <c r="I7" s="29">
        <v>33</v>
      </c>
      <c r="J7" s="29">
        <v>58</v>
      </c>
      <c r="K7" s="29">
        <v>23</v>
      </c>
      <c r="L7" s="29">
        <v>35</v>
      </c>
      <c r="M7" s="29">
        <v>191</v>
      </c>
      <c r="N7" s="29">
        <v>41</v>
      </c>
      <c r="O7" s="29">
        <v>12</v>
      </c>
      <c r="P7" s="29">
        <v>29</v>
      </c>
      <c r="Q7" s="24">
        <f t="shared" si="0"/>
        <v>238</v>
      </c>
      <c r="R7" s="117"/>
      <c r="S7" s="117"/>
      <c r="T7" s="120"/>
      <c r="U7" s="123"/>
      <c r="V7" s="103"/>
      <c r="W7" s="103"/>
      <c r="X7" s="103"/>
      <c r="Y7" s="103"/>
      <c r="Z7" s="103"/>
    </row>
    <row r="8" spans="1:26" ht="15.6" x14ac:dyDescent="0.3">
      <c r="A8" s="51" t="s">
        <v>19</v>
      </c>
      <c r="B8" s="1" t="s">
        <v>278</v>
      </c>
      <c r="C8" s="25" t="s">
        <v>438</v>
      </c>
      <c r="D8" s="26">
        <v>36</v>
      </c>
      <c r="E8" s="27"/>
      <c r="F8" s="28"/>
      <c r="G8" s="29">
        <v>10</v>
      </c>
      <c r="H8" s="29">
        <v>40</v>
      </c>
      <c r="I8" s="29">
        <v>28</v>
      </c>
      <c r="J8" s="29">
        <v>50</v>
      </c>
      <c r="K8" s="29">
        <v>23</v>
      </c>
      <c r="L8" s="29">
        <v>35</v>
      </c>
      <c r="M8" s="29">
        <v>180</v>
      </c>
      <c r="N8" s="29">
        <v>35</v>
      </c>
      <c r="O8" s="29">
        <v>17</v>
      </c>
      <c r="P8" s="29">
        <v>44</v>
      </c>
      <c r="Q8" s="24">
        <f t="shared" si="0"/>
        <v>240</v>
      </c>
      <c r="R8" s="117"/>
      <c r="S8" s="117"/>
      <c r="T8" s="120"/>
      <c r="U8" s="123"/>
      <c r="V8" s="103"/>
      <c r="W8" s="103"/>
      <c r="X8" s="103"/>
      <c r="Y8" s="103"/>
      <c r="Z8" s="103"/>
    </row>
    <row r="9" spans="1:26" ht="15.6" x14ac:dyDescent="0.3">
      <c r="A9" s="51" t="s">
        <v>20</v>
      </c>
      <c r="B9" s="1" t="s">
        <v>279</v>
      </c>
      <c r="C9" s="25" t="s">
        <v>107</v>
      </c>
      <c r="D9" s="26">
        <v>61</v>
      </c>
      <c r="E9" s="27"/>
      <c r="F9" s="28"/>
      <c r="G9" s="29">
        <v>8.6999999999999993</v>
      </c>
      <c r="H9" s="29">
        <v>65</v>
      </c>
      <c r="I9" s="29">
        <v>17</v>
      </c>
      <c r="J9" s="29">
        <v>28</v>
      </c>
      <c r="K9" s="29">
        <v>21</v>
      </c>
      <c r="L9" s="29">
        <v>31</v>
      </c>
      <c r="M9" s="29">
        <v>164</v>
      </c>
      <c r="N9" s="29">
        <v>27</v>
      </c>
      <c r="O9" s="29">
        <v>18</v>
      </c>
      <c r="P9" s="29">
        <v>47</v>
      </c>
      <c r="Q9" s="24">
        <f t="shared" si="0"/>
        <v>259</v>
      </c>
      <c r="R9" s="117"/>
      <c r="S9" s="117"/>
      <c r="T9" s="120"/>
      <c r="U9" s="123"/>
      <c r="V9" s="103"/>
      <c r="W9" s="103"/>
      <c r="X9" s="103"/>
      <c r="Y9" s="103"/>
      <c r="Z9" s="103"/>
    </row>
    <row r="10" spans="1:26" ht="15.6" x14ac:dyDescent="0.3">
      <c r="A10" s="51" t="s">
        <v>38</v>
      </c>
      <c r="B10" s="1" t="s">
        <v>280</v>
      </c>
      <c r="C10" s="27" t="s">
        <v>78</v>
      </c>
      <c r="D10" s="85">
        <v>29</v>
      </c>
      <c r="E10" s="27"/>
      <c r="F10" s="27"/>
      <c r="G10" s="29">
        <v>9.3000000000000007</v>
      </c>
      <c r="H10" s="29">
        <v>56</v>
      </c>
      <c r="I10" s="29">
        <v>10</v>
      </c>
      <c r="J10" s="29">
        <v>14</v>
      </c>
      <c r="K10" s="29">
        <v>32</v>
      </c>
      <c r="L10" s="29">
        <v>56</v>
      </c>
      <c r="M10" s="30" t="s">
        <v>83</v>
      </c>
      <c r="N10" s="29">
        <v>31</v>
      </c>
      <c r="O10" s="29">
        <v>25</v>
      </c>
      <c r="P10" s="29">
        <v>62</v>
      </c>
      <c r="Q10" s="24">
        <f t="shared" si="0"/>
        <v>248</v>
      </c>
      <c r="R10" s="117"/>
      <c r="S10" s="117"/>
      <c r="T10" s="120"/>
      <c r="U10" s="123"/>
      <c r="V10" s="103"/>
      <c r="W10" s="103"/>
      <c r="X10" s="103"/>
      <c r="Y10" s="103"/>
      <c r="Z10" s="103"/>
    </row>
    <row r="11" spans="1:26" ht="15.6" x14ac:dyDescent="0.3">
      <c r="A11" s="51" t="s">
        <v>39</v>
      </c>
      <c r="B11" s="1" t="s">
        <v>281</v>
      </c>
      <c r="C11" s="27" t="s">
        <v>439</v>
      </c>
      <c r="D11" s="85">
        <v>56</v>
      </c>
      <c r="E11" s="27"/>
      <c r="F11" s="27"/>
      <c r="G11" s="29">
        <v>9.4</v>
      </c>
      <c r="H11" s="29">
        <v>54</v>
      </c>
      <c r="I11" s="29">
        <v>11</v>
      </c>
      <c r="J11" s="29">
        <v>16</v>
      </c>
      <c r="K11" s="29">
        <v>26</v>
      </c>
      <c r="L11" s="29">
        <v>41</v>
      </c>
      <c r="M11" s="30" t="s">
        <v>440</v>
      </c>
      <c r="N11" s="29">
        <v>35</v>
      </c>
      <c r="O11" s="29">
        <v>11</v>
      </c>
      <c r="P11" s="29">
        <v>26</v>
      </c>
      <c r="Q11" s="24">
        <f t="shared" si="0"/>
        <v>228</v>
      </c>
      <c r="R11" s="117"/>
      <c r="S11" s="117"/>
      <c r="T11" s="120"/>
      <c r="U11" s="123"/>
      <c r="V11" s="103"/>
      <c r="W11" s="103"/>
      <c r="X11" s="103"/>
      <c r="Y11" s="103"/>
      <c r="Z11" s="103"/>
    </row>
    <row r="12" spans="1:26" ht="15.6" x14ac:dyDescent="0.3">
      <c r="A12" s="51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24"/>
      <c r="R12" s="117"/>
      <c r="S12" s="117"/>
      <c r="T12" s="120"/>
      <c r="U12" s="123"/>
      <c r="V12" s="103"/>
      <c r="W12" s="103"/>
      <c r="X12" s="103"/>
      <c r="Y12" s="103"/>
      <c r="Z12" s="103"/>
    </row>
    <row r="13" spans="1:26" ht="16.2" thickBot="1" x14ac:dyDescent="0.35">
      <c r="A13" s="52" t="s">
        <v>41</v>
      </c>
      <c r="B13" s="4"/>
      <c r="C13" s="31"/>
      <c r="D13" s="24">
        <f t="shared" ref="D13:P13" si="1">SUM(D6:D11)</f>
        <v>248</v>
      </c>
      <c r="E13" s="24"/>
      <c r="F13" s="24"/>
      <c r="G13" s="24"/>
      <c r="H13" s="24">
        <f t="shared" si="1"/>
        <v>328</v>
      </c>
      <c r="I13" s="24"/>
      <c r="J13" s="24">
        <f t="shared" si="1"/>
        <v>208</v>
      </c>
      <c r="K13" s="24"/>
      <c r="L13" s="24">
        <f t="shared" si="1"/>
        <v>245</v>
      </c>
      <c r="M13" s="24"/>
      <c r="N13" s="24">
        <f t="shared" si="1"/>
        <v>219</v>
      </c>
      <c r="O13" s="24"/>
      <c r="P13" s="24">
        <f t="shared" si="1"/>
        <v>243</v>
      </c>
      <c r="Q13" s="24">
        <f>SUM(Q6:Q11)</f>
        <v>1491</v>
      </c>
      <c r="R13" s="117"/>
      <c r="S13" s="117"/>
      <c r="T13" s="120"/>
      <c r="U13" s="123"/>
      <c r="V13" s="103"/>
      <c r="W13" s="103"/>
      <c r="X13" s="103"/>
      <c r="Y13" s="103"/>
      <c r="Z13" s="103"/>
    </row>
    <row r="14" spans="1:26" ht="15.6" x14ac:dyDescent="0.3">
      <c r="A14" s="60" t="s">
        <v>42</v>
      </c>
      <c r="B14" s="6" t="s">
        <v>282</v>
      </c>
      <c r="C14" s="32" t="s">
        <v>56</v>
      </c>
      <c r="D14" s="33">
        <v>45</v>
      </c>
      <c r="E14" s="30"/>
      <c r="F14" s="29"/>
      <c r="G14" s="29">
        <v>7.6</v>
      </c>
      <c r="H14" s="29">
        <v>70</v>
      </c>
      <c r="I14" s="29">
        <v>11</v>
      </c>
      <c r="J14" s="29">
        <v>50</v>
      </c>
      <c r="K14" s="29">
        <v>35</v>
      </c>
      <c r="L14" s="29">
        <v>56</v>
      </c>
      <c r="M14" s="29">
        <v>195</v>
      </c>
      <c r="N14" s="29">
        <v>32</v>
      </c>
      <c r="O14" s="29">
        <v>12</v>
      </c>
      <c r="P14" s="29">
        <v>54</v>
      </c>
      <c r="Q14" s="24">
        <f t="shared" si="0"/>
        <v>307</v>
      </c>
      <c r="R14" s="117"/>
      <c r="S14" s="117"/>
      <c r="T14" s="120"/>
      <c r="U14" s="123"/>
      <c r="V14" s="103"/>
      <c r="W14" s="103"/>
      <c r="X14" s="103"/>
      <c r="Y14" s="103"/>
      <c r="Z14" s="103"/>
    </row>
    <row r="15" spans="1:26" ht="15.6" x14ac:dyDescent="0.3">
      <c r="A15" s="51" t="s">
        <v>43</v>
      </c>
      <c r="B15" s="3" t="s">
        <v>283</v>
      </c>
      <c r="C15" s="25" t="s">
        <v>427</v>
      </c>
      <c r="D15" s="26">
        <v>52</v>
      </c>
      <c r="E15" s="27"/>
      <c r="F15" s="28"/>
      <c r="G15" s="29">
        <v>8.1999999999999993</v>
      </c>
      <c r="H15" s="29">
        <v>66</v>
      </c>
      <c r="I15" s="29">
        <v>10</v>
      </c>
      <c r="J15" s="29">
        <v>45</v>
      </c>
      <c r="K15" s="29">
        <v>27</v>
      </c>
      <c r="L15" s="29">
        <v>38</v>
      </c>
      <c r="M15" s="29">
        <v>198</v>
      </c>
      <c r="N15" s="29">
        <v>34</v>
      </c>
      <c r="O15" s="29">
        <v>10</v>
      </c>
      <c r="P15" s="29">
        <v>45</v>
      </c>
      <c r="Q15" s="24">
        <f t="shared" si="0"/>
        <v>280</v>
      </c>
      <c r="R15" s="117"/>
      <c r="S15" s="117"/>
      <c r="T15" s="120"/>
      <c r="U15" s="123"/>
      <c r="V15" s="103"/>
      <c r="W15" s="103"/>
      <c r="X15" s="103"/>
      <c r="Y15" s="103"/>
      <c r="Z15" s="103"/>
    </row>
    <row r="16" spans="1:26" ht="15.6" x14ac:dyDescent="0.3">
      <c r="A16" s="60" t="s">
        <v>44</v>
      </c>
      <c r="B16" s="3" t="s">
        <v>284</v>
      </c>
      <c r="C16" s="25" t="s">
        <v>429</v>
      </c>
      <c r="D16" s="26">
        <v>26</v>
      </c>
      <c r="E16" s="27"/>
      <c r="F16" s="28"/>
      <c r="G16" s="29">
        <v>8.1999999999999993</v>
      </c>
      <c r="H16" s="29">
        <v>66</v>
      </c>
      <c r="I16" s="29">
        <v>10</v>
      </c>
      <c r="J16" s="29">
        <v>45</v>
      </c>
      <c r="K16" s="29">
        <v>28</v>
      </c>
      <c r="L16" s="29">
        <v>40</v>
      </c>
      <c r="M16" s="29">
        <v>206</v>
      </c>
      <c r="N16" s="29">
        <v>41</v>
      </c>
      <c r="O16" s="29">
        <v>8</v>
      </c>
      <c r="P16" s="29">
        <v>37</v>
      </c>
      <c r="Q16" s="24">
        <f t="shared" si="0"/>
        <v>255</v>
      </c>
      <c r="R16" s="117"/>
      <c r="S16" s="117"/>
      <c r="T16" s="120"/>
      <c r="U16" s="123"/>
      <c r="V16" s="103"/>
      <c r="W16" s="103"/>
      <c r="X16" s="103"/>
      <c r="Y16" s="103"/>
      <c r="Z16" s="103"/>
    </row>
    <row r="17" spans="1:26" ht="15.6" x14ac:dyDescent="0.3">
      <c r="A17" s="51" t="s">
        <v>45</v>
      </c>
      <c r="B17" s="3" t="s">
        <v>134</v>
      </c>
      <c r="C17" s="25" t="s">
        <v>441</v>
      </c>
      <c r="D17" s="26">
        <v>68</v>
      </c>
      <c r="E17" s="27"/>
      <c r="F17" s="28"/>
      <c r="G17" s="29">
        <v>8</v>
      </c>
      <c r="H17" s="29">
        <v>68</v>
      </c>
      <c r="I17" s="29">
        <v>6</v>
      </c>
      <c r="J17" s="29">
        <v>29</v>
      </c>
      <c r="K17" s="29">
        <v>31</v>
      </c>
      <c r="L17" s="29">
        <v>47</v>
      </c>
      <c r="M17" s="29">
        <v>200</v>
      </c>
      <c r="N17" s="29">
        <v>35</v>
      </c>
      <c r="O17" s="29">
        <v>6</v>
      </c>
      <c r="P17" s="29">
        <v>29</v>
      </c>
      <c r="Q17" s="24">
        <f t="shared" si="0"/>
        <v>276</v>
      </c>
      <c r="R17" s="117"/>
      <c r="S17" s="117"/>
      <c r="T17" s="120"/>
      <c r="U17" s="123"/>
      <c r="V17" s="103"/>
      <c r="W17" s="103"/>
      <c r="X17" s="103"/>
      <c r="Y17" s="103"/>
      <c r="Z17" s="103"/>
    </row>
    <row r="18" spans="1:26" ht="15.6" x14ac:dyDescent="0.3">
      <c r="A18" s="60" t="s">
        <v>46</v>
      </c>
      <c r="B18" s="3" t="s">
        <v>285</v>
      </c>
      <c r="C18" s="27" t="s">
        <v>118</v>
      </c>
      <c r="D18" s="85">
        <v>38</v>
      </c>
      <c r="E18" s="27"/>
      <c r="F18" s="27"/>
      <c r="G18" s="29">
        <v>9.1</v>
      </c>
      <c r="H18" s="29">
        <v>50</v>
      </c>
      <c r="I18" s="29">
        <v>17</v>
      </c>
      <c r="J18" s="29">
        <v>64</v>
      </c>
      <c r="K18" s="30" t="s">
        <v>431</v>
      </c>
      <c r="L18" s="29">
        <v>42</v>
      </c>
      <c r="M18" s="30" t="s">
        <v>443</v>
      </c>
      <c r="N18" s="29">
        <v>27</v>
      </c>
      <c r="O18" s="29">
        <v>5</v>
      </c>
      <c r="P18" s="29">
        <v>20</v>
      </c>
      <c r="Q18" s="24">
        <f t="shared" si="0"/>
        <v>241</v>
      </c>
      <c r="R18" s="117"/>
      <c r="S18" s="117"/>
      <c r="T18" s="120"/>
      <c r="U18" s="123"/>
      <c r="V18" s="103"/>
      <c r="W18" s="103"/>
      <c r="X18" s="103"/>
      <c r="Y18" s="103"/>
      <c r="Z18" s="103"/>
    </row>
    <row r="19" spans="1:26" ht="15.6" x14ac:dyDescent="0.3">
      <c r="A19" s="51" t="s">
        <v>47</v>
      </c>
      <c r="B19" s="3" t="s">
        <v>286</v>
      </c>
      <c r="C19" s="11" t="s">
        <v>442</v>
      </c>
      <c r="D19" s="87">
        <v>53</v>
      </c>
      <c r="E19" s="11"/>
      <c r="F19" s="11"/>
      <c r="G19" s="7">
        <v>7.7</v>
      </c>
      <c r="H19" s="7">
        <v>70</v>
      </c>
      <c r="I19" s="7">
        <v>12</v>
      </c>
      <c r="J19" s="7">
        <v>54</v>
      </c>
      <c r="K19" s="13" t="s">
        <v>101</v>
      </c>
      <c r="L19" s="7">
        <v>44</v>
      </c>
      <c r="M19" s="13" t="s">
        <v>123</v>
      </c>
      <c r="N19" s="7">
        <v>31</v>
      </c>
      <c r="O19" s="7">
        <v>6</v>
      </c>
      <c r="P19" s="7">
        <v>22</v>
      </c>
      <c r="Q19" s="15">
        <f t="shared" si="0"/>
        <v>274</v>
      </c>
      <c r="R19" s="117"/>
      <c r="S19" s="117"/>
      <c r="T19" s="120"/>
      <c r="U19" s="123"/>
      <c r="V19" s="103"/>
      <c r="W19" s="103"/>
      <c r="X19" s="103"/>
      <c r="Y19" s="103"/>
      <c r="Z19" s="103"/>
    </row>
    <row r="20" spans="1:26" ht="15.6" x14ac:dyDescent="0.3">
      <c r="A20" s="60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15"/>
      <c r="R20" s="117"/>
      <c r="S20" s="117"/>
      <c r="T20" s="120"/>
      <c r="U20" s="123"/>
      <c r="V20" s="103"/>
      <c r="W20" s="103"/>
      <c r="X20" s="103"/>
      <c r="Y20" s="103"/>
      <c r="Z20" s="103"/>
    </row>
    <row r="21" spans="1:26" ht="16.2" thickBot="1" x14ac:dyDescent="0.35">
      <c r="A21" s="52" t="s">
        <v>49</v>
      </c>
      <c r="B21" s="3"/>
      <c r="C21" s="12"/>
      <c r="D21" s="175">
        <f>SUM(D14:D19)</f>
        <v>282</v>
      </c>
      <c r="E21" s="12"/>
      <c r="F21" s="12"/>
      <c r="G21" s="15"/>
      <c r="H21" s="15">
        <f t="shared" ref="H21:P21" si="2">SUM(H14:H19)</f>
        <v>390</v>
      </c>
      <c r="I21" s="15"/>
      <c r="J21" s="15">
        <f t="shared" si="2"/>
        <v>287</v>
      </c>
      <c r="K21" s="15"/>
      <c r="L21" s="15">
        <f t="shared" si="2"/>
        <v>267</v>
      </c>
      <c r="M21" s="15"/>
      <c r="N21" s="15">
        <f t="shared" si="2"/>
        <v>200</v>
      </c>
      <c r="O21" s="15"/>
      <c r="P21" s="15">
        <f t="shared" si="2"/>
        <v>207</v>
      </c>
      <c r="Q21" s="15">
        <f>SUM(Q14:Q19)</f>
        <v>1633</v>
      </c>
      <c r="R21" s="118"/>
      <c r="S21" s="118"/>
      <c r="T21" s="121"/>
      <c r="U21" s="124"/>
      <c r="V21" s="104"/>
      <c r="W21" s="103"/>
      <c r="X21" s="103"/>
      <c r="Y21" s="103"/>
      <c r="Z21" s="103"/>
    </row>
    <row r="22" spans="1:26" ht="15.6" x14ac:dyDescent="0.3">
      <c r="A22" s="61"/>
      <c r="B22" s="135" t="s">
        <v>23</v>
      </c>
      <c r="C22" s="15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>
        <f>Q13+Q21</f>
        <v>3124</v>
      </c>
      <c r="R22" s="154" t="s">
        <v>24</v>
      </c>
      <c r="S22" s="155"/>
      <c r="T22" s="155"/>
      <c r="U22" s="155"/>
      <c r="V22" s="155"/>
      <c r="W22" s="156"/>
      <c r="X22" s="157"/>
      <c r="Y22" s="157"/>
      <c r="Z22" s="157"/>
    </row>
    <row r="23" spans="1:26" ht="15.6" x14ac:dyDescent="0.3">
      <c r="A23" s="146" t="s">
        <v>25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3"/>
    </row>
    <row r="24" spans="1:26" ht="15.6" x14ac:dyDescent="0.3">
      <c r="A24" s="136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5"/>
    </row>
    <row r="25" spans="1:26" x14ac:dyDescent="0.3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</row>
    <row r="26" spans="1:26" x14ac:dyDescent="0.3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1"/>
    </row>
    <row r="27" spans="1:26" ht="15.6" x14ac:dyDescent="0.3">
      <c r="A27" s="142" t="s">
        <v>153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58" t="s">
        <v>154</v>
      </c>
      <c r="R27" s="143"/>
      <c r="S27" s="143"/>
      <c r="T27" s="143"/>
      <c r="U27" s="143"/>
      <c r="V27" s="143"/>
      <c r="W27" s="143"/>
      <c r="X27" s="143"/>
      <c r="Y27" s="64"/>
      <c r="Z27" s="65"/>
    </row>
  </sheetData>
  <mergeCells count="41">
    <mergeCell ref="A23:Z23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X4:X5"/>
    <mergeCell ref="I4:J4"/>
    <mergeCell ref="K4:L4"/>
    <mergeCell ref="M4:N4"/>
    <mergeCell ref="O4:P4"/>
    <mergeCell ref="V6:V21"/>
    <mergeCell ref="W6:W21"/>
    <mergeCell ref="X6:X21"/>
    <mergeCell ref="Y6:Y21"/>
    <mergeCell ref="S4:S5"/>
    <mergeCell ref="T4:T5"/>
    <mergeCell ref="U4:U5"/>
    <mergeCell ref="V4:V5"/>
    <mergeCell ref="U6:U21"/>
    <mergeCell ref="Q4:Q5"/>
    <mergeCell ref="A27:P27"/>
    <mergeCell ref="A24:Z24"/>
    <mergeCell ref="A25:Z26"/>
    <mergeCell ref="W4:W5"/>
    <mergeCell ref="Z6:Z21"/>
    <mergeCell ref="B22:C22"/>
    <mergeCell ref="R22:V22"/>
    <mergeCell ref="W22:Z22"/>
    <mergeCell ref="R4:R5"/>
    <mergeCell ref="Q27:X27"/>
    <mergeCell ref="Y4:Y5"/>
    <mergeCell ref="Z4:Z5"/>
    <mergeCell ref="R6:R21"/>
    <mergeCell ref="S6:S21"/>
    <mergeCell ref="T6:T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7"/>
  <sheetViews>
    <sheetView zoomScale="80" zoomScaleNormal="80" workbookViewId="0">
      <selection activeCell="Q15" sqref="Q15"/>
    </sheetView>
  </sheetViews>
  <sheetFormatPr defaultRowHeight="14.4" x14ac:dyDescent="0.3"/>
  <cols>
    <col min="1" max="1" width="5.109375" customWidth="1"/>
    <col min="2" max="2" width="37.33203125" customWidth="1"/>
    <col min="3" max="17" width="7.33203125" customWidth="1"/>
    <col min="18" max="26" width="3.5546875" customWidth="1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.75" customHeight="1" x14ac:dyDescent="0.35">
      <c r="A2" s="113" t="s">
        <v>152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66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53.25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.75" customHeight="1" x14ac:dyDescent="0.3">
      <c r="A6" s="16" t="s">
        <v>4</v>
      </c>
      <c r="B6" s="19" t="s">
        <v>287</v>
      </c>
      <c r="C6" s="34" t="s">
        <v>107</v>
      </c>
      <c r="D6" s="21">
        <v>61</v>
      </c>
      <c r="E6" s="35"/>
      <c r="F6" s="22"/>
      <c r="G6" s="22">
        <v>8.9</v>
      </c>
      <c r="H6" s="23">
        <v>63</v>
      </c>
      <c r="I6" s="22">
        <v>28</v>
      </c>
      <c r="J6" s="23">
        <v>50</v>
      </c>
      <c r="K6" s="22">
        <v>25</v>
      </c>
      <c r="L6" s="23">
        <v>39</v>
      </c>
      <c r="M6" s="22">
        <v>180</v>
      </c>
      <c r="N6" s="23">
        <v>35</v>
      </c>
      <c r="O6" s="23">
        <v>13</v>
      </c>
      <c r="P6" s="23">
        <v>32</v>
      </c>
      <c r="Q6" s="80">
        <f t="shared" ref="Q6:Q19" si="0">SUM(D6+F6+H6+J6+L6+N6+P6)</f>
        <v>280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.75" customHeight="1" x14ac:dyDescent="0.3">
      <c r="A7" s="17" t="s">
        <v>18</v>
      </c>
      <c r="B7" s="1" t="s">
        <v>288</v>
      </c>
      <c r="C7" s="25" t="s">
        <v>103</v>
      </c>
      <c r="D7" s="26">
        <v>52</v>
      </c>
      <c r="E7" s="27"/>
      <c r="F7" s="28"/>
      <c r="G7" s="29">
        <v>9.1</v>
      </c>
      <c r="H7" s="29">
        <v>60</v>
      </c>
      <c r="I7" s="29">
        <v>30</v>
      </c>
      <c r="J7" s="29">
        <v>54</v>
      </c>
      <c r="K7" s="29">
        <v>28</v>
      </c>
      <c r="L7" s="29">
        <v>47</v>
      </c>
      <c r="M7" s="29">
        <v>194</v>
      </c>
      <c r="N7" s="29">
        <v>44</v>
      </c>
      <c r="O7" s="29">
        <v>18</v>
      </c>
      <c r="P7" s="29">
        <v>47</v>
      </c>
      <c r="Q7" s="80">
        <f t="shared" si="0"/>
        <v>304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.75" customHeight="1" x14ac:dyDescent="0.3">
      <c r="A8" s="17" t="s">
        <v>19</v>
      </c>
      <c r="B8" s="1" t="s">
        <v>289</v>
      </c>
      <c r="C8" s="25" t="s">
        <v>438</v>
      </c>
      <c r="D8" s="26">
        <v>36</v>
      </c>
      <c r="E8" s="27"/>
      <c r="F8" s="28"/>
      <c r="G8" s="29">
        <v>9.5</v>
      </c>
      <c r="H8" s="29">
        <v>52</v>
      </c>
      <c r="I8" s="29">
        <v>19</v>
      </c>
      <c r="J8" s="29">
        <v>32</v>
      </c>
      <c r="K8" s="29">
        <v>22</v>
      </c>
      <c r="L8" s="29">
        <v>33</v>
      </c>
      <c r="M8" s="29">
        <v>206</v>
      </c>
      <c r="N8" s="29">
        <v>53</v>
      </c>
      <c r="O8" s="29">
        <v>14</v>
      </c>
      <c r="P8" s="29">
        <v>35</v>
      </c>
      <c r="Q8" s="80">
        <f t="shared" si="0"/>
        <v>241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.75" customHeight="1" x14ac:dyDescent="0.3">
      <c r="A9" s="17" t="s">
        <v>20</v>
      </c>
      <c r="B9" s="1" t="s">
        <v>290</v>
      </c>
      <c r="C9" s="25" t="s">
        <v>107</v>
      </c>
      <c r="D9" s="26">
        <v>61</v>
      </c>
      <c r="E9" s="27"/>
      <c r="F9" s="28"/>
      <c r="G9" s="29">
        <v>9.9</v>
      </c>
      <c r="H9" s="29">
        <v>42</v>
      </c>
      <c r="I9" s="29">
        <v>10</v>
      </c>
      <c r="J9" s="29">
        <v>14</v>
      </c>
      <c r="K9" s="29">
        <v>33</v>
      </c>
      <c r="L9" s="29">
        <v>58</v>
      </c>
      <c r="M9" s="29">
        <v>200</v>
      </c>
      <c r="N9" s="29">
        <v>50</v>
      </c>
      <c r="O9" s="29">
        <v>19</v>
      </c>
      <c r="P9" s="29">
        <v>50</v>
      </c>
      <c r="Q9" s="80">
        <f t="shared" si="0"/>
        <v>275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.75" customHeight="1" x14ac:dyDescent="0.3">
      <c r="A10" s="17" t="s">
        <v>38</v>
      </c>
      <c r="B10" s="1" t="s">
        <v>291</v>
      </c>
      <c r="C10" s="27" t="s">
        <v>436</v>
      </c>
      <c r="D10" s="85">
        <v>57</v>
      </c>
      <c r="E10" s="27"/>
      <c r="F10" s="27"/>
      <c r="G10" s="29">
        <v>8.8000000000000007</v>
      </c>
      <c r="H10" s="29">
        <v>64</v>
      </c>
      <c r="I10" s="29">
        <v>15</v>
      </c>
      <c r="J10" s="29">
        <v>24</v>
      </c>
      <c r="K10" s="29">
        <v>25</v>
      </c>
      <c r="L10" s="29">
        <v>39</v>
      </c>
      <c r="M10" s="30" t="s">
        <v>37</v>
      </c>
      <c r="N10" s="29">
        <v>29</v>
      </c>
      <c r="O10" s="29">
        <v>11</v>
      </c>
      <c r="P10" s="29">
        <v>26</v>
      </c>
      <c r="Q10" s="80">
        <f t="shared" si="0"/>
        <v>239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.75" customHeight="1" x14ac:dyDescent="0.3">
      <c r="A11" s="17" t="s">
        <v>39</v>
      </c>
      <c r="B11" s="1" t="s">
        <v>292</v>
      </c>
      <c r="C11" s="27" t="s">
        <v>444</v>
      </c>
      <c r="D11" s="85">
        <v>52</v>
      </c>
      <c r="E11" s="27"/>
      <c r="F11" s="27"/>
      <c r="G11" s="29">
        <v>9</v>
      </c>
      <c r="H11" s="29">
        <v>62</v>
      </c>
      <c r="I11" s="29">
        <v>44</v>
      </c>
      <c r="J11" s="29">
        <v>64</v>
      </c>
      <c r="K11" s="29">
        <v>28</v>
      </c>
      <c r="L11" s="29">
        <v>47</v>
      </c>
      <c r="M11" s="30" t="s">
        <v>437</v>
      </c>
      <c r="N11" s="29">
        <v>38</v>
      </c>
      <c r="O11" s="29">
        <v>16</v>
      </c>
      <c r="P11" s="29">
        <v>41</v>
      </c>
      <c r="Q11" s="80">
        <f t="shared" si="0"/>
        <v>304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.75" customHeight="1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.75" customHeight="1" thickBot="1" x14ac:dyDescent="0.35">
      <c r="A13" s="72" t="s">
        <v>41</v>
      </c>
      <c r="B13" s="73"/>
      <c r="C13" s="74"/>
      <c r="D13" s="174">
        <f>SUM(D6:D11)</f>
        <v>319</v>
      </c>
      <c r="E13" s="74"/>
      <c r="F13" s="74"/>
      <c r="G13" s="81"/>
      <c r="H13" s="81">
        <f t="shared" ref="H13:P13" si="1">SUM(H6:H11)</f>
        <v>343</v>
      </c>
      <c r="I13" s="81"/>
      <c r="J13" s="81">
        <f t="shared" si="1"/>
        <v>238</v>
      </c>
      <c r="K13" s="81"/>
      <c r="L13" s="81">
        <f t="shared" si="1"/>
        <v>263</v>
      </c>
      <c r="M13" s="81"/>
      <c r="N13" s="81">
        <f t="shared" si="1"/>
        <v>249</v>
      </c>
      <c r="O13" s="81"/>
      <c r="P13" s="81">
        <f t="shared" si="1"/>
        <v>231</v>
      </c>
      <c r="Q13" s="81">
        <f>SUM(Q6:Q11)</f>
        <v>1643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.75" customHeight="1" x14ac:dyDescent="0.3">
      <c r="A14" s="16" t="s">
        <v>42</v>
      </c>
      <c r="B14" s="77" t="s">
        <v>293</v>
      </c>
      <c r="C14" s="78" t="s">
        <v>56</v>
      </c>
      <c r="D14" s="79">
        <v>45</v>
      </c>
      <c r="E14" s="35"/>
      <c r="F14" s="22"/>
      <c r="G14" s="22">
        <v>8.1999999999999993</v>
      </c>
      <c r="H14" s="22">
        <v>66</v>
      </c>
      <c r="I14" s="22">
        <v>12</v>
      </c>
      <c r="J14" s="22">
        <v>54</v>
      </c>
      <c r="K14" s="22">
        <v>33</v>
      </c>
      <c r="L14" s="22">
        <v>52</v>
      </c>
      <c r="M14" s="22">
        <v>180</v>
      </c>
      <c r="N14" s="22">
        <v>25</v>
      </c>
      <c r="O14" s="22">
        <v>12</v>
      </c>
      <c r="P14" s="22">
        <v>38</v>
      </c>
      <c r="Q14" s="82">
        <f t="shared" si="0"/>
        <v>280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.75" customHeight="1" x14ac:dyDescent="0.3">
      <c r="A15" s="17" t="s">
        <v>43</v>
      </c>
      <c r="B15" s="3" t="s">
        <v>294</v>
      </c>
      <c r="C15" s="25" t="s">
        <v>71</v>
      </c>
      <c r="D15" s="26">
        <v>23</v>
      </c>
      <c r="E15" s="27"/>
      <c r="F15" s="28"/>
      <c r="G15" s="29">
        <v>7.8</v>
      </c>
      <c r="H15" s="29">
        <v>70</v>
      </c>
      <c r="I15" s="29">
        <v>10</v>
      </c>
      <c r="J15" s="29">
        <v>45</v>
      </c>
      <c r="K15" s="29">
        <v>28</v>
      </c>
      <c r="L15" s="29">
        <v>40</v>
      </c>
      <c r="M15" s="29">
        <v>190</v>
      </c>
      <c r="N15" s="29">
        <v>30</v>
      </c>
      <c r="O15" s="29">
        <v>13</v>
      </c>
      <c r="P15" s="29">
        <v>42</v>
      </c>
      <c r="Q15" s="80">
        <f t="shared" si="0"/>
        <v>250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.75" customHeight="1" x14ac:dyDescent="0.3">
      <c r="A16" s="37" t="s">
        <v>44</v>
      </c>
      <c r="B16" s="3" t="s">
        <v>295</v>
      </c>
      <c r="C16" s="25" t="s">
        <v>70</v>
      </c>
      <c r="D16" s="26">
        <v>10</v>
      </c>
      <c r="E16" s="27"/>
      <c r="F16" s="28"/>
      <c r="G16" s="29">
        <v>7.5</v>
      </c>
      <c r="H16" s="29">
        <v>70</v>
      </c>
      <c r="I16" s="29">
        <v>11</v>
      </c>
      <c r="J16" s="29">
        <v>50</v>
      </c>
      <c r="K16" s="29">
        <v>23</v>
      </c>
      <c r="L16" s="29">
        <v>30</v>
      </c>
      <c r="M16" s="29">
        <v>186</v>
      </c>
      <c r="N16" s="29">
        <v>28</v>
      </c>
      <c r="O16" s="29">
        <v>6</v>
      </c>
      <c r="P16" s="29">
        <v>22</v>
      </c>
      <c r="Q16" s="80">
        <f t="shared" si="0"/>
        <v>210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.75" customHeight="1" x14ac:dyDescent="0.3">
      <c r="A17" s="17" t="s">
        <v>45</v>
      </c>
      <c r="B17" s="94" t="s">
        <v>296</v>
      </c>
      <c r="C17" s="25" t="s">
        <v>59</v>
      </c>
      <c r="D17" s="26">
        <v>16</v>
      </c>
      <c r="E17" s="27"/>
      <c r="F17" s="28"/>
      <c r="G17" s="29">
        <v>8.9</v>
      </c>
      <c r="H17" s="29">
        <v>54</v>
      </c>
      <c r="I17" s="29">
        <v>6</v>
      </c>
      <c r="J17" s="29">
        <v>29</v>
      </c>
      <c r="K17" s="29">
        <v>26</v>
      </c>
      <c r="L17" s="29">
        <v>36</v>
      </c>
      <c r="M17" s="29">
        <v>198</v>
      </c>
      <c r="N17" s="29">
        <v>34</v>
      </c>
      <c r="O17" s="29">
        <v>8</v>
      </c>
      <c r="P17" s="29">
        <v>26</v>
      </c>
      <c r="Q17" s="80">
        <f t="shared" si="0"/>
        <v>195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.75" customHeight="1" x14ac:dyDescent="0.3">
      <c r="A18" s="37" t="s">
        <v>46</v>
      </c>
      <c r="B18" s="3" t="s">
        <v>297</v>
      </c>
      <c r="C18" s="27" t="s">
        <v>68</v>
      </c>
      <c r="D18" s="85">
        <v>17</v>
      </c>
      <c r="E18" s="27"/>
      <c r="F18" s="27"/>
      <c r="G18" s="29">
        <v>8.6999999999999993</v>
      </c>
      <c r="H18" s="29">
        <v>58</v>
      </c>
      <c r="I18" s="29">
        <v>8</v>
      </c>
      <c r="J18" s="29">
        <v>37</v>
      </c>
      <c r="K18" s="30" t="s">
        <v>66</v>
      </c>
      <c r="L18" s="29">
        <v>38</v>
      </c>
      <c r="M18" s="30" t="s">
        <v>445</v>
      </c>
      <c r="N18" s="29">
        <v>24</v>
      </c>
      <c r="O18" s="29">
        <v>5</v>
      </c>
      <c r="P18" s="29">
        <v>20</v>
      </c>
      <c r="Q18" s="80">
        <f t="shared" si="0"/>
        <v>194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.75" customHeight="1" x14ac:dyDescent="0.3">
      <c r="A19" s="17" t="s">
        <v>47</v>
      </c>
      <c r="B19" s="3" t="s">
        <v>298</v>
      </c>
      <c r="C19" s="11" t="s">
        <v>60</v>
      </c>
      <c r="D19" s="87">
        <v>15</v>
      </c>
      <c r="E19" s="11"/>
      <c r="F19" s="11"/>
      <c r="G19" s="7">
        <v>8.9</v>
      </c>
      <c r="H19" s="7">
        <v>54</v>
      </c>
      <c r="I19" s="7">
        <v>12</v>
      </c>
      <c r="J19" s="7">
        <v>54</v>
      </c>
      <c r="K19" s="13" t="s">
        <v>72</v>
      </c>
      <c r="L19" s="7">
        <v>26</v>
      </c>
      <c r="M19" s="13" t="s">
        <v>446</v>
      </c>
      <c r="N19" s="7">
        <v>43</v>
      </c>
      <c r="O19" s="7">
        <v>2</v>
      </c>
      <c r="P19" s="7">
        <v>14</v>
      </c>
      <c r="Q19" s="83">
        <f t="shared" si="0"/>
        <v>206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.75" customHeight="1" x14ac:dyDescent="0.3">
      <c r="A20" s="37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83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.75" customHeight="1" thickBot="1" x14ac:dyDescent="0.35">
      <c r="A21" s="18" t="s">
        <v>49</v>
      </c>
      <c r="B21" s="5"/>
      <c r="C21" s="12"/>
      <c r="D21" s="175">
        <f>SUM(D14:D19)</f>
        <v>126</v>
      </c>
      <c r="E21" s="12"/>
      <c r="F21" s="12"/>
      <c r="G21" s="84"/>
      <c r="H21" s="84">
        <f t="shared" ref="H21:P21" si="2">SUM(H14:H19)</f>
        <v>372</v>
      </c>
      <c r="I21" s="84"/>
      <c r="J21" s="84">
        <f t="shared" si="2"/>
        <v>269</v>
      </c>
      <c r="K21" s="84"/>
      <c r="L21" s="84">
        <f t="shared" si="2"/>
        <v>222</v>
      </c>
      <c r="M21" s="84"/>
      <c r="N21" s="84">
        <f t="shared" si="2"/>
        <v>184</v>
      </c>
      <c r="O21" s="84"/>
      <c r="P21" s="84">
        <f t="shared" si="2"/>
        <v>162</v>
      </c>
      <c r="Q21" s="84">
        <f>SUM(Q14:Q19)</f>
        <v>1335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ht="15.6" x14ac:dyDescent="0.3">
      <c r="A22" s="2"/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Q21+Q13</f>
        <v>2978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ht="15.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.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  <c r="Y27" s="2"/>
      <c r="Z27" s="2"/>
    </row>
  </sheetData>
  <mergeCells count="39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W4:W5"/>
    <mergeCell ref="X4:X5"/>
    <mergeCell ref="I4:J4"/>
    <mergeCell ref="K4:L4"/>
    <mergeCell ref="M4:N4"/>
    <mergeCell ref="O4:P4"/>
    <mergeCell ref="Q4:Q5"/>
    <mergeCell ref="R4:R5"/>
    <mergeCell ref="A27:P27"/>
    <mergeCell ref="Q27:X27"/>
    <mergeCell ref="Y4:Y5"/>
    <mergeCell ref="B22:C22"/>
    <mergeCell ref="R22:V22"/>
    <mergeCell ref="W22:Z22"/>
    <mergeCell ref="A23:Z23"/>
    <mergeCell ref="Z4:Z5"/>
    <mergeCell ref="R6:R21"/>
    <mergeCell ref="S6:S21"/>
    <mergeCell ref="T6:T21"/>
    <mergeCell ref="U6:U21"/>
    <mergeCell ref="V6:V21"/>
    <mergeCell ref="W6:W21"/>
    <mergeCell ref="Z6:Z21"/>
    <mergeCell ref="X6:X21"/>
    <mergeCell ref="Y6:Y21"/>
    <mergeCell ref="S4:S5"/>
    <mergeCell ref="T4:T5"/>
    <mergeCell ref="U4:U5"/>
    <mergeCell ref="V4:V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7"/>
  <sheetViews>
    <sheetView workbookViewId="0">
      <selection activeCell="Q20" sqref="Q20"/>
    </sheetView>
  </sheetViews>
  <sheetFormatPr defaultRowHeight="14.4" x14ac:dyDescent="0.3"/>
  <cols>
    <col min="2" max="2" width="36.109375" customWidth="1"/>
  </cols>
  <sheetData>
    <row r="1" spans="1:26" ht="17.399999999999999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69.599999999999994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5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.6" x14ac:dyDescent="0.3">
      <c r="A6" s="16" t="s">
        <v>4</v>
      </c>
      <c r="B6" s="19" t="s">
        <v>299</v>
      </c>
      <c r="C6" s="34" t="s">
        <v>76</v>
      </c>
      <c r="D6" s="21">
        <v>33</v>
      </c>
      <c r="E6" s="35"/>
      <c r="F6" s="22"/>
      <c r="G6" s="22">
        <v>9.1999999999999993</v>
      </c>
      <c r="H6" s="23">
        <v>58</v>
      </c>
      <c r="I6" s="22">
        <v>23</v>
      </c>
      <c r="J6" s="23">
        <v>40</v>
      </c>
      <c r="K6" s="22">
        <v>21</v>
      </c>
      <c r="L6" s="23">
        <v>31</v>
      </c>
      <c r="M6" s="22">
        <v>170</v>
      </c>
      <c r="N6" s="23">
        <v>30</v>
      </c>
      <c r="O6" s="23">
        <v>11</v>
      </c>
      <c r="P6" s="23">
        <v>26</v>
      </c>
      <c r="Q6" s="80">
        <f t="shared" ref="Q6:Q19" si="0">SUM(D6+F6+H6+J6+L6+N6+P6)</f>
        <v>218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.6" x14ac:dyDescent="0.3">
      <c r="A7" s="17" t="s">
        <v>18</v>
      </c>
      <c r="B7" s="1" t="s">
        <v>300</v>
      </c>
      <c r="C7" s="25" t="s">
        <v>114</v>
      </c>
      <c r="D7" s="26">
        <v>45</v>
      </c>
      <c r="E7" s="27"/>
      <c r="F7" s="28"/>
      <c r="G7" s="29">
        <v>9.8000000000000007</v>
      </c>
      <c r="H7" s="29">
        <v>44</v>
      </c>
      <c r="I7" s="29">
        <v>19</v>
      </c>
      <c r="J7" s="29">
        <v>32</v>
      </c>
      <c r="K7" s="29">
        <v>25</v>
      </c>
      <c r="L7" s="29">
        <v>39</v>
      </c>
      <c r="M7" s="29">
        <v>172</v>
      </c>
      <c r="N7" s="29">
        <v>31</v>
      </c>
      <c r="O7" s="29">
        <v>18</v>
      </c>
      <c r="P7" s="29">
        <v>47</v>
      </c>
      <c r="Q7" s="80">
        <f t="shared" si="0"/>
        <v>238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.6" x14ac:dyDescent="0.3">
      <c r="A8" s="17" t="s">
        <v>19</v>
      </c>
      <c r="B8" s="1" t="s">
        <v>301</v>
      </c>
      <c r="C8" s="25" t="s">
        <v>438</v>
      </c>
      <c r="D8" s="26">
        <v>36</v>
      </c>
      <c r="E8" s="27"/>
      <c r="F8" s="28"/>
      <c r="G8" s="29">
        <v>8.8000000000000007</v>
      </c>
      <c r="H8" s="29">
        <v>64</v>
      </c>
      <c r="I8" s="29">
        <v>14</v>
      </c>
      <c r="J8" s="29">
        <v>22</v>
      </c>
      <c r="K8" s="29">
        <v>19</v>
      </c>
      <c r="L8" s="29">
        <v>27</v>
      </c>
      <c r="M8" s="29">
        <v>162</v>
      </c>
      <c r="N8" s="29">
        <v>26</v>
      </c>
      <c r="O8" s="29">
        <v>13</v>
      </c>
      <c r="P8" s="29">
        <v>32</v>
      </c>
      <c r="Q8" s="80">
        <f t="shared" si="0"/>
        <v>207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.6" x14ac:dyDescent="0.3">
      <c r="A9" s="17" t="s">
        <v>20</v>
      </c>
      <c r="B9" s="1" t="s">
        <v>302</v>
      </c>
      <c r="C9" s="25" t="s">
        <v>107</v>
      </c>
      <c r="D9" s="26">
        <v>61</v>
      </c>
      <c r="E9" s="27"/>
      <c r="F9" s="28"/>
      <c r="G9" s="29">
        <v>9.6999999999999993</v>
      </c>
      <c r="H9" s="29">
        <v>47</v>
      </c>
      <c r="I9" s="29">
        <v>11</v>
      </c>
      <c r="J9" s="29">
        <v>16</v>
      </c>
      <c r="K9" s="29">
        <v>16</v>
      </c>
      <c r="L9" s="29">
        <v>21</v>
      </c>
      <c r="M9" s="29">
        <v>180</v>
      </c>
      <c r="N9" s="29">
        <v>35</v>
      </c>
      <c r="O9" s="29">
        <v>9</v>
      </c>
      <c r="P9" s="29">
        <v>20</v>
      </c>
      <c r="Q9" s="80">
        <f t="shared" si="0"/>
        <v>200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.6" x14ac:dyDescent="0.3">
      <c r="A10" s="17" t="s">
        <v>38</v>
      </c>
      <c r="B10" s="1" t="s">
        <v>303</v>
      </c>
      <c r="C10" s="27" t="s">
        <v>78</v>
      </c>
      <c r="D10" s="85">
        <v>29</v>
      </c>
      <c r="E10" s="27"/>
      <c r="F10" s="27"/>
      <c r="G10" s="29">
        <v>9.5</v>
      </c>
      <c r="H10" s="29">
        <v>52</v>
      </c>
      <c r="I10" s="29">
        <v>16</v>
      </c>
      <c r="J10" s="29">
        <v>26</v>
      </c>
      <c r="K10" s="29">
        <v>13</v>
      </c>
      <c r="L10" s="29">
        <v>15</v>
      </c>
      <c r="M10" s="30" t="s">
        <v>123</v>
      </c>
      <c r="N10" s="29">
        <v>42</v>
      </c>
      <c r="O10" s="29">
        <v>11</v>
      </c>
      <c r="P10" s="29">
        <v>16</v>
      </c>
      <c r="Q10" s="80">
        <f t="shared" si="0"/>
        <v>180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.6" x14ac:dyDescent="0.3">
      <c r="A11" s="17" t="s">
        <v>39</v>
      </c>
      <c r="B11" s="1" t="s">
        <v>304</v>
      </c>
      <c r="C11" s="27" t="s">
        <v>439</v>
      </c>
      <c r="D11" s="85">
        <v>56</v>
      </c>
      <c r="E11" s="27"/>
      <c r="F11" s="27"/>
      <c r="G11" s="29">
        <v>9.9</v>
      </c>
      <c r="H11" s="29">
        <v>42</v>
      </c>
      <c r="I11" s="29">
        <v>11</v>
      </c>
      <c r="J11" s="29">
        <v>16</v>
      </c>
      <c r="K11" s="29">
        <v>7</v>
      </c>
      <c r="L11" s="29">
        <v>6</v>
      </c>
      <c r="M11" s="30" t="s">
        <v>440</v>
      </c>
      <c r="N11" s="29">
        <v>35</v>
      </c>
      <c r="O11" s="29">
        <v>16</v>
      </c>
      <c r="P11" s="29">
        <v>26</v>
      </c>
      <c r="Q11" s="80">
        <f t="shared" si="0"/>
        <v>181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.6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6.2" thickBot="1" x14ac:dyDescent="0.35">
      <c r="A13" s="72" t="s">
        <v>41</v>
      </c>
      <c r="B13" s="73"/>
      <c r="C13" s="74"/>
      <c r="D13" s="174">
        <f>SUM(D6:D11)</f>
        <v>260</v>
      </c>
      <c r="E13" s="74"/>
      <c r="F13" s="74"/>
      <c r="G13" s="75"/>
      <c r="H13" s="75">
        <f t="shared" ref="H13:P13" si="1">SUM(H6:H11)</f>
        <v>307</v>
      </c>
      <c r="I13" s="75"/>
      <c r="J13" s="75">
        <f t="shared" si="1"/>
        <v>152</v>
      </c>
      <c r="K13" s="75"/>
      <c r="L13" s="75">
        <f t="shared" si="1"/>
        <v>139</v>
      </c>
      <c r="M13" s="75"/>
      <c r="N13" s="75">
        <f t="shared" si="1"/>
        <v>199</v>
      </c>
      <c r="O13" s="75"/>
      <c r="P13" s="75">
        <f t="shared" si="1"/>
        <v>167</v>
      </c>
      <c r="Q13" s="81">
        <f>SUM(Q6:Q11)</f>
        <v>1224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.6" x14ac:dyDescent="0.3">
      <c r="A14" s="16" t="s">
        <v>42</v>
      </c>
      <c r="B14" s="77" t="s">
        <v>305</v>
      </c>
      <c r="C14" s="78" t="s">
        <v>56</v>
      </c>
      <c r="D14" s="79">
        <v>45</v>
      </c>
      <c r="E14" s="35"/>
      <c r="F14" s="22"/>
      <c r="G14" s="22">
        <v>9.1999999999999993</v>
      </c>
      <c r="H14" s="22">
        <v>47</v>
      </c>
      <c r="I14" s="22">
        <v>7</v>
      </c>
      <c r="J14" s="22">
        <v>33</v>
      </c>
      <c r="K14" s="22">
        <v>25</v>
      </c>
      <c r="L14" s="22">
        <v>34</v>
      </c>
      <c r="M14" s="22">
        <v>200</v>
      </c>
      <c r="N14" s="22">
        <v>35</v>
      </c>
      <c r="O14" s="22">
        <v>6</v>
      </c>
      <c r="P14" s="22">
        <v>22</v>
      </c>
      <c r="Q14" s="82">
        <f t="shared" si="0"/>
        <v>216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.6" x14ac:dyDescent="0.3">
      <c r="A15" s="17" t="s">
        <v>43</v>
      </c>
      <c r="B15" s="3" t="s">
        <v>306</v>
      </c>
      <c r="C15" s="25" t="s">
        <v>71</v>
      </c>
      <c r="D15" s="26">
        <v>23</v>
      </c>
      <c r="E15" s="27"/>
      <c r="F15" s="28"/>
      <c r="G15" s="29">
        <v>8.8000000000000007</v>
      </c>
      <c r="H15" s="29">
        <v>56</v>
      </c>
      <c r="I15" s="29">
        <v>4</v>
      </c>
      <c r="J15" s="29">
        <v>21</v>
      </c>
      <c r="K15" s="29">
        <v>29</v>
      </c>
      <c r="L15" s="29">
        <v>42</v>
      </c>
      <c r="M15" s="29">
        <v>188</v>
      </c>
      <c r="N15" s="29">
        <v>29</v>
      </c>
      <c r="O15" s="29">
        <v>11</v>
      </c>
      <c r="P15" s="29">
        <v>35</v>
      </c>
      <c r="Q15" s="80">
        <f t="shared" si="0"/>
        <v>206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.6" x14ac:dyDescent="0.3">
      <c r="A16" s="37" t="s">
        <v>44</v>
      </c>
      <c r="B16" s="3" t="s">
        <v>307</v>
      </c>
      <c r="C16" s="25" t="s">
        <v>70</v>
      </c>
      <c r="D16" s="26">
        <v>10</v>
      </c>
      <c r="E16" s="27"/>
      <c r="F16" s="28"/>
      <c r="G16" s="29">
        <v>9</v>
      </c>
      <c r="H16" s="29">
        <v>52</v>
      </c>
      <c r="I16" s="29">
        <v>8</v>
      </c>
      <c r="J16" s="29">
        <v>37</v>
      </c>
      <c r="K16" s="29">
        <v>24</v>
      </c>
      <c r="L16" s="29">
        <v>32</v>
      </c>
      <c r="M16" s="29">
        <v>196</v>
      </c>
      <c r="N16" s="29">
        <v>33</v>
      </c>
      <c r="O16" s="29">
        <v>5</v>
      </c>
      <c r="P16" s="29">
        <v>20</v>
      </c>
      <c r="Q16" s="80">
        <f t="shared" si="0"/>
        <v>184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.6" x14ac:dyDescent="0.3">
      <c r="A17" s="17" t="s">
        <v>45</v>
      </c>
      <c r="B17" s="3" t="s">
        <v>308</v>
      </c>
      <c r="C17" s="25" t="s">
        <v>59</v>
      </c>
      <c r="D17" s="26">
        <v>16</v>
      </c>
      <c r="E17" s="27"/>
      <c r="F17" s="28"/>
      <c r="G17" s="29">
        <v>7.9</v>
      </c>
      <c r="H17" s="29">
        <v>69</v>
      </c>
      <c r="I17" s="29">
        <v>2</v>
      </c>
      <c r="J17" s="29">
        <v>13</v>
      </c>
      <c r="K17" s="29">
        <v>30</v>
      </c>
      <c r="L17" s="29">
        <v>44</v>
      </c>
      <c r="M17" s="29">
        <v>175</v>
      </c>
      <c r="N17" s="29">
        <v>22</v>
      </c>
      <c r="O17" s="29">
        <v>15</v>
      </c>
      <c r="P17" s="29">
        <v>50</v>
      </c>
      <c r="Q17" s="80">
        <f t="shared" si="0"/>
        <v>214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.6" x14ac:dyDescent="0.3">
      <c r="A18" s="37" t="s">
        <v>46</v>
      </c>
      <c r="B18" s="3" t="s">
        <v>309</v>
      </c>
      <c r="C18" s="27" t="s">
        <v>68</v>
      </c>
      <c r="D18" s="85">
        <v>17</v>
      </c>
      <c r="E18" s="27"/>
      <c r="F18" s="27"/>
      <c r="G18" s="29">
        <v>8.6</v>
      </c>
      <c r="H18" s="29">
        <v>60</v>
      </c>
      <c r="I18" s="29">
        <v>3</v>
      </c>
      <c r="J18" s="29">
        <v>17</v>
      </c>
      <c r="K18" s="30" t="s">
        <v>431</v>
      </c>
      <c r="L18" s="29">
        <v>42</v>
      </c>
      <c r="M18" s="30" t="s">
        <v>440</v>
      </c>
      <c r="N18" s="29">
        <v>25</v>
      </c>
      <c r="O18" s="29">
        <v>9</v>
      </c>
      <c r="P18" s="29">
        <v>41</v>
      </c>
      <c r="Q18" s="80">
        <f t="shared" si="0"/>
        <v>202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.6" x14ac:dyDescent="0.3">
      <c r="A19" s="17" t="s">
        <v>47</v>
      </c>
      <c r="B19" s="3" t="s">
        <v>310</v>
      </c>
      <c r="C19" s="11" t="s">
        <v>60</v>
      </c>
      <c r="D19" s="87">
        <v>15</v>
      </c>
      <c r="E19" s="11"/>
      <c r="F19" s="11"/>
      <c r="G19" s="7">
        <v>9.4</v>
      </c>
      <c r="H19" s="7">
        <v>41</v>
      </c>
      <c r="I19" s="7">
        <v>7</v>
      </c>
      <c r="J19" s="7">
        <v>33</v>
      </c>
      <c r="K19" s="13" t="s">
        <v>66</v>
      </c>
      <c r="L19" s="7">
        <v>38</v>
      </c>
      <c r="M19" s="13" t="s">
        <v>113</v>
      </c>
      <c r="N19" s="7">
        <v>30</v>
      </c>
      <c r="O19" s="7">
        <v>10</v>
      </c>
      <c r="P19" s="7">
        <v>45</v>
      </c>
      <c r="Q19" s="83">
        <f t="shared" si="0"/>
        <v>202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.6" x14ac:dyDescent="0.3">
      <c r="A20" s="37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83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6.2" thickBot="1" x14ac:dyDescent="0.35">
      <c r="A21" s="18" t="s">
        <v>49</v>
      </c>
      <c r="B21" s="5"/>
      <c r="C21" s="12"/>
      <c r="D21" s="175">
        <f>SUM(D14:D19)</f>
        <v>126</v>
      </c>
      <c r="E21" s="12"/>
      <c r="F21" s="12"/>
      <c r="G21" s="84"/>
      <c r="H21" s="84">
        <f t="shared" ref="H21:P21" si="2">SUM(H14:H19)</f>
        <v>325</v>
      </c>
      <c r="I21" s="84"/>
      <c r="J21" s="84">
        <f t="shared" si="2"/>
        <v>154</v>
      </c>
      <c r="K21" s="84"/>
      <c r="L21" s="84">
        <f t="shared" si="2"/>
        <v>232</v>
      </c>
      <c r="M21" s="84"/>
      <c r="N21" s="84">
        <f t="shared" si="2"/>
        <v>174</v>
      </c>
      <c r="O21" s="84"/>
      <c r="P21" s="84">
        <f t="shared" si="2"/>
        <v>213</v>
      </c>
      <c r="Q21" s="84">
        <f>SUM(Q14:Q19)</f>
        <v>1224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ht="15.6" x14ac:dyDescent="0.3">
      <c r="A22" s="2"/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Q13+Q21</f>
        <v>2448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ht="15.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.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  <c r="Y27" s="2"/>
      <c r="Z27" s="2"/>
    </row>
  </sheetData>
  <mergeCells count="39"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W4:W5"/>
    <mergeCell ref="X4:X5"/>
    <mergeCell ref="I4:J4"/>
    <mergeCell ref="K4:L4"/>
    <mergeCell ref="M4:N4"/>
    <mergeCell ref="O4:P4"/>
    <mergeCell ref="Q4:Q5"/>
    <mergeCell ref="R4:R5"/>
    <mergeCell ref="A27:P27"/>
    <mergeCell ref="Q27:X27"/>
    <mergeCell ref="Y4:Y5"/>
    <mergeCell ref="B22:C22"/>
    <mergeCell ref="R22:V22"/>
    <mergeCell ref="W22:Z22"/>
    <mergeCell ref="A23:Z23"/>
    <mergeCell ref="Z4:Z5"/>
    <mergeCell ref="R6:R21"/>
    <mergeCell ref="S6:S21"/>
    <mergeCell ref="T6:T21"/>
    <mergeCell ref="U6:U21"/>
    <mergeCell ref="V6:V21"/>
    <mergeCell ref="W6:W21"/>
    <mergeCell ref="Z6:Z21"/>
    <mergeCell ref="X6:X21"/>
    <mergeCell ref="Y6:Y21"/>
    <mergeCell ref="S4:S5"/>
    <mergeCell ref="T4:T5"/>
    <mergeCell ref="U4:U5"/>
    <mergeCell ref="V4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="90" zoomScaleNormal="100" zoomScaleSheetLayoutView="90" workbookViewId="0">
      <selection activeCell="AB12" sqref="AB12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5.44140625" style="2" customWidth="1"/>
    <col min="5" max="5" width="5.88671875" style="2" customWidth="1"/>
    <col min="6" max="6" width="4.109375" style="2" customWidth="1"/>
    <col min="7" max="7" width="5.88671875" style="2" customWidth="1"/>
    <col min="8" max="8" width="5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311</v>
      </c>
      <c r="C6" s="34" t="s">
        <v>454</v>
      </c>
      <c r="D6" s="21">
        <v>37</v>
      </c>
      <c r="E6" s="35"/>
      <c r="F6" s="22"/>
      <c r="G6" s="22">
        <v>10</v>
      </c>
      <c r="H6" s="23">
        <v>31</v>
      </c>
      <c r="I6" s="22">
        <v>12</v>
      </c>
      <c r="J6" s="23">
        <v>10</v>
      </c>
      <c r="K6" s="22">
        <v>24</v>
      </c>
      <c r="L6" s="23">
        <v>27</v>
      </c>
      <c r="M6" s="22">
        <v>175</v>
      </c>
      <c r="N6" s="23">
        <v>23</v>
      </c>
      <c r="O6" s="23">
        <v>15</v>
      </c>
      <c r="P6" s="23">
        <v>34</v>
      </c>
      <c r="Q6" s="80">
        <f t="shared" ref="Q6:Q19" si="0">SUM(D6+F6+H6+J6+L6+N6+P6)</f>
        <v>162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312</v>
      </c>
      <c r="C7" s="25" t="s">
        <v>77</v>
      </c>
      <c r="D7" s="26">
        <v>18</v>
      </c>
      <c r="E7" s="27"/>
      <c r="F7" s="28"/>
      <c r="G7" s="29">
        <v>10.4</v>
      </c>
      <c r="H7" s="29">
        <v>23</v>
      </c>
      <c r="I7" s="29">
        <v>5</v>
      </c>
      <c r="J7" s="29">
        <v>3</v>
      </c>
      <c r="K7" s="29">
        <v>25</v>
      </c>
      <c r="L7" s="29">
        <v>29</v>
      </c>
      <c r="M7" s="29">
        <v>180</v>
      </c>
      <c r="N7" s="29">
        <v>28</v>
      </c>
      <c r="O7" s="29">
        <v>14</v>
      </c>
      <c r="P7" s="29">
        <v>32</v>
      </c>
      <c r="Q7" s="80">
        <f t="shared" si="0"/>
        <v>133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313</v>
      </c>
      <c r="C8" s="25" t="s">
        <v>455</v>
      </c>
      <c r="D8" s="26">
        <v>29</v>
      </c>
      <c r="E8" s="27"/>
      <c r="F8" s="28"/>
      <c r="G8" s="29">
        <v>9.8000000000000007</v>
      </c>
      <c r="H8" s="29">
        <v>35</v>
      </c>
      <c r="I8" s="29">
        <v>14</v>
      </c>
      <c r="J8" s="29">
        <v>14</v>
      </c>
      <c r="K8" s="29">
        <v>22</v>
      </c>
      <c r="L8" s="29">
        <v>23</v>
      </c>
      <c r="M8" s="29">
        <v>178</v>
      </c>
      <c r="N8" s="29">
        <v>27</v>
      </c>
      <c r="O8" s="29">
        <v>18</v>
      </c>
      <c r="P8" s="29">
        <v>41</v>
      </c>
      <c r="Q8" s="80">
        <f t="shared" si="0"/>
        <v>169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314</v>
      </c>
      <c r="C9" s="25" t="s">
        <v>76</v>
      </c>
      <c r="D9" s="26">
        <v>26</v>
      </c>
      <c r="E9" s="27"/>
      <c r="F9" s="28"/>
      <c r="G9" s="29">
        <v>9.9</v>
      </c>
      <c r="H9" s="29">
        <v>33</v>
      </c>
      <c r="I9" s="29">
        <v>7</v>
      </c>
      <c r="J9" s="29">
        <v>5</v>
      </c>
      <c r="K9" s="29">
        <v>24</v>
      </c>
      <c r="L9" s="29">
        <v>27</v>
      </c>
      <c r="M9" s="29">
        <v>180</v>
      </c>
      <c r="N9" s="29">
        <v>28</v>
      </c>
      <c r="O9" s="29">
        <v>10</v>
      </c>
      <c r="P9" s="29">
        <v>24</v>
      </c>
      <c r="Q9" s="80">
        <f t="shared" si="0"/>
        <v>143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315</v>
      </c>
      <c r="C10" s="27" t="s">
        <v>436</v>
      </c>
      <c r="D10" s="85">
        <v>48</v>
      </c>
      <c r="E10" s="27"/>
      <c r="F10" s="27"/>
      <c r="G10" s="29">
        <v>8.6</v>
      </c>
      <c r="H10" s="29">
        <v>62</v>
      </c>
      <c r="I10" s="29">
        <v>7</v>
      </c>
      <c r="J10" s="29">
        <v>5</v>
      </c>
      <c r="K10" s="29">
        <v>21</v>
      </c>
      <c r="L10" s="29">
        <v>21</v>
      </c>
      <c r="M10" s="30" t="s">
        <v>83</v>
      </c>
      <c r="N10" s="29">
        <v>24</v>
      </c>
      <c r="O10" s="29">
        <v>20</v>
      </c>
      <c r="P10" s="29">
        <v>47</v>
      </c>
      <c r="Q10" s="80">
        <f t="shared" si="0"/>
        <v>207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316</v>
      </c>
      <c r="C11" s="27" t="s">
        <v>166</v>
      </c>
      <c r="D11" s="85">
        <v>31</v>
      </c>
      <c r="E11" s="27"/>
      <c r="F11" s="27"/>
      <c r="G11" s="29">
        <v>10.199999999999999</v>
      </c>
      <c r="H11" s="29">
        <v>27</v>
      </c>
      <c r="I11" s="29">
        <v>11</v>
      </c>
      <c r="J11" s="29">
        <v>9</v>
      </c>
      <c r="K11" s="29">
        <v>29</v>
      </c>
      <c r="L11" s="29">
        <v>41</v>
      </c>
      <c r="M11" s="30" t="s">
        <v>457</v>
      </c>
      <c r="N11" s="29">
        <v>27</v>
      </c>
      <c r="O11" s="29">
        <v>18</v>
      </c>
      <c r="P11" s="29">
        <v>41</v>
      </c>
      <c r="Q11" s="80">
        <f t="shared" si="0"/>
        <v>176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72" t="s">
        <v>41</v>
      </c>
      <c r="B13" s="73"/>
      <c r="C13" s="74"/>
      <c r="D13" s="174">
        <f>SUM(D6:D11)</f>
        <v>189</v>
      </c>
      <c r="E13" s="74"/>
      <c r="F13" s="74"/>
      <c r="G13" s="81"/>
      <c r="H13" s="81">
        <f t="shared" ref="H13:P13" si="1">SUM(H6:H11)</f>
        <v>211</v>
      </c>
      <c r="I13" s="81"/>
      <c r="J13" s="81">
        <f t="shared" si="1"/>
        <v>46</v>
      </c>
      <c r="K13" s="81"/>
      <c r="L13" s="81">
        <f t="shared" si="1"/>
        <v>168</v>
      </c>
      <c r="M13" s="81"/>
      <c r="N13" s="81">
        <f t="shared" si="1"/>
        <v>157</v>
      </c>
      <c r="O13" s="81"/>
      <c r="P13" s="81">
        <f t="shared" si="1"/>
        <v>219</v>
      </c>
      <c r="Q13" s="81">
        <f>SUM(Q6:Q11)</f>
        <v>990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16" t="s">
        <v>42</v>
      </c>
      <c r="B14" s="77" t="s">
        <v>317</v>
      </c>
      <c r="C14" s="78" t="s">
        <v>458</v>
      </c>
      <c r="D14" s="79">
        <v>55</v>
      </c>
      <c r="E14" s="35"/>
      <c r="F14" s="22"/>
      <c r="G14" s="22">
        <v>8.6999999999999993</v>
      </c>
      <c r="H14" s="22">
        <v>47</v>
      </c>
      <c r="I14" s="22">
        <v>5</v>
      </c>
      <c r="J14" s="22">
        <v>16</v>
      </c>
      <c r="K14" s="22">
        <v>26</v>
      </c>
      <c r="L14" s="22">
        <v>26</v>
      </c>
      <c r="M14" s="22">
        <v>206</v>
      </c>
      <c r="N14" s="22">
        <v>26</v>
      </c>
      <c r="O14" s="22">
        <v>7</v>
      </c>
      <c r="P14" s="22">
        <v>24</v>
      </c>
      <c r="Q14" s="82">
        <f t="shared" si="0"/>
        <v>194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318</v>
      </c>
      <c r="C15" s="25" t="s">
        <v>103</v>
      </c>
      <c r="D15" s="26">
        <v>25</v>
      </c>
      <c r="E15" s="27"/>
      <c r="F15" s="28"/>
      <c r="G15" s="29">
        <v>9.1</v>
      </c>
      <c r="H15" s="29">
        <v>36</v>
      </c>
      <c r="I15" s="29">
        <v>9</v>
      </c>
      <c r="J15" s="29">
        <v>28</v>
      </c>
      <c r="K15" s="29">
        <v>29</v>
      </c>
      <c r="L15" s="29">
        <v>32</v>
      </c>
      <c r="M15" s="29">
        <v>214</v>
      </c>
      <c r="N15" s="29">
        <v>34</v>
      </c>
      <c r="O15" s="29">
        <v>8</v>
      </c>
      <c r="P15" s="29">
        <v>26</v>
      </c>
      <c r="Q15" s="80">
        <f t="shared" si="0"/>
        <v>181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319</v>
      </c>
      <c r="C16" s="25" t="s">
        <v>98</v>
      </c>
      <c r="D16" s="26">
        <v>50</v>
      </c>
      <c r="E16" s="27"/>
      <c r="F16" s="28"/>
      <c r="G16" s="29">
        <v>8.8000000000000007</v>
      </c>
      <c r="H16" s="29">
        <v>44</v>
      </c>
      <c r="I16" s="29">
        <v>4</v>
      </c>
      <c r="J16" s="29">
        <v>13</v>
      </c>
      <c r="K16" s="29">
        <v>27</v>
      </c>
      <c r="L16" s="29">
        <v>28</v>
      </c>
      <c r="M16" s="29">
        <v>220</v>
      </c>
      <c r="N16" s="29">
        <v>40</v>
      </c>
      <c r="O16" s="29">
        <v>4</v>
      </c>
      <c r="P16" s="29">
        <v>18</v>
      </c>
      <c r="Q16" s="80">
        <f t="shared" si="0"/>
        <v>193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320</v>
      </c>
      <c r="C17" s="25" t="s">
        <v>96</v>
      </c>
      <c r="D17" s="26">
        <v>28</v>
      </c>
      <c r="E17" s="27"/>
      <c r="F17" s="28"/>
      <c r="G17" s="29">
        <v>9</v>
      </c>
      <c r="H17" s="29">
        <v>38</v>
      </c>
      <c r="I17" s="29">
        <v>3</v>
      </c>
      <c r="J17" s="29">
        <v>10</v>
      </c>
      <c r="K17" s="29">
        <v>30</v>
      </c>
      <c r="L17" s="29">
        <v>34</v>
      </c>
      <c r="M17" s="29">
        <v>198</v>
      </c>
      <c r="N17" s="29">
        <v>22</v>
      </c>
      <c r="O17" s="29">
        <v>3</v>
      </c>
      <c r="P17" s="29">
        <v>16</v>
      </c>
      <c r="Q17" s="80">
        <f t="shared" si="0"/>
        <v>148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321</v>
      </c>
      <c r="C18" s="27" t="s">
        <v>118</v>
      </c>
      <c r="D18" s="85">
        <v>26</v>
      </c>
      <c r="E18" s="27"/>
      <c r="F18" s="27"/>
      <c r="G18" s="29">
        <v>9.1999999999999993</v>
      </c>
      <c r="H18" s="29">
        <v>34</v>
      </c>
      <c r="I18" s="29">
        <v>4</v>
      </c>
      <c r="J18" s="29">
        <v>13</v>
      </c>
      <c r="K18" s="30" t="s">
        <v>431</v>
      </c>
      <c r="L18" s="29">
        <v>32</v>
      </c>
      <c r="M18" s="30" t="s">
        <v>127</v>
      </c>
      <c r="N18" s="29">
        <v>25</v>
      </c>
      <c r="O18" s="29">
        <v>15</v>
      </c>
      <c r="P18" s="29">
        <v>44</v>
      </c>
      <c r="Q18" s="80">
        <f t="shared" si="0"/>
        <v>174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322</v>
      </c>
      <c r="C19" s="11" t="s">
        <v>424</v>
      </c>
      <c r="D19" s="87">
        <v>23</v>
      </c>
      <c r="E19" s="11"/>
      <c r="F19" s="11"/>
      <c r="G19" s="7">
        <v>8.6999999999999993</v>
      </c>
      <c r="H19" s="7">
        <v>47</v>
      </c>
      <c r="I19" s="7">
        <v>7</v>
      </c>
      <c r="J19" s="7">
        <v>22</v>
      </c>
      <c r="K19" s="13" t="s">
        <v>66</v>
      </c>
      <c r="L19" s="7">
        <v>28</v>
      </c>
      <c r="M19" s="13" t="s">
        <v>449</v>
      </c>
      <c r="N19" s="7">
        <v>20</v>
      </c>
      <c r="O19" s="7">
        <v>8</v>
      </c>
      <c r="P19" s="7">
        <v>26</v>
      </c>
      <c r="Q19" s="83">
        <f t="shared" si="0"/>
        <v>166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83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12"/>
      <c r="D21" s="175">
        <f>SUM(D14:D19)</f>
        <v>207</v>
      </c>
      <c r="E21" s="12"/>
      <c r="F21" s="12"/>
      <c r="G21" s="84"/>
      <c r="H21" s="84">
        <f t="shared" ref="H21:P21" si="2">SUM(H14:H19)</f>
        <v>246</v>
      </c>
      <c r="I21" s="84"/>
      <c r="J21" s="84">
        <f t="shared" si="2"/>
        <v>102</v>
      </c>
      <c r="K21" s="84"/>
      <c r="L21" s="84">
        <f t="shared" si="2"/>
        <v>180</v>
      </c>
      <c r="M21" s="84"/>
      <c r="N21" s="84">
        <f t="shared" si="2"/>
        <v>167</v>
      </c>
      <c r="O21" s="84"/>
      <c r="P21" s="84">
        <f t="shared" si="2"/>
        <v>154</v>
      </c>
      <c r="Q21" s="84">
        <f>SUM(Q14:Q19)</f>
        <v>1056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Q21+Q13</f>
        <v>2046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1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  <mergeCell ref="O4:P4"/>
    <mergeCell ref="Q4:Q5"/>
    <mergeCell ref="Y4:Y5"/>
    <mergeCell ref="Z4:Z5"/>
    <mergeCell ref="R6:R21"/>
    <mergeCell ref="S6:S21"/>
    <mergeCell ref="T6:T21"/>
    <mergeCell ref="U6:U21"/>
    <mergeCell ref="V6:V21"/>
    <mergeCell ref="W6:W21"/>
    <mergeCell ref="X6:X21"/>
    <mergeCell ref="Y6:Y21"/>
    <mergeCell ref="S4:S5"/>
    <mergeCell ref="T4:T5"/>
    <mergeCell ref="U4:U5"/>
    <mergeCell ref="V4:V5"/>
    <mergeCell ref="W4:W5"/>
    <mergeCell ref="X4:X5"/>
    <mergeCell ref="Q27:X27"/>
    <mergeCell ref="A27:P27"/>
    <mergeCell ref="Z6:Z21"/>
    <mergeCell ref="B22:C22"/>
    <mergeCell ref="R22:V22"/>
    <mergeCell ref="W22:Z22"/>
    <mergeCell ref="A23:Z23"/>
  </mergeCells>
  <pageMargins left="0.25" right="0.25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Normal="100" zoomScaleSheetLayoutView="100" workbookViewId="0">
      <selection activeCell="AA8" sqref="AA8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3.77734375" style="2" customWidth="1"/>
    <col min="5" max="5" width="5.88671875" style="2" customWidth="1"/>
    <col min="6" max="6" width="4.109375" style="2" customWidth="1"/>
    <col min="7" max="7" width="5.88671875" style="2" customWidth="1"/>
    <col min="8" max="8" width="4.4414062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323</v>
      </c>
      <c r="C6" s="34" t="s">
        <v>427</v>
      </c>
      <c r="D6" s="21">
        <v>54</v>
      </c>
      <c r="E6" s="35"/>
      <c r="F6" s="22"/>
      <c r="G6" s="22">
        <v>9.9</v>
      </c>
      <c r="H6" s="23">
        <v>33</v>
      </c>
      <c r="I6" s="22">
        <v>12</v>
      </c>
      <c r="J6" s="23">
        <v>10</v>
      </c>
      <c r="K6" s="22">
        <v>27</v>
      </c>
      <c r="L6" s="23">
        <v>35</v>
      </c>
      <c r="M6" s="22">
        <v>172</v>
      </c>
      <c r="N6" s="23">
        <v>24</v>
      </c>
      <c r="O6" s="23">
        <v>18</v>
      </c>
      <c r="P6" s="23">
        <v>41</v>
      </c>
      <c r="Q6" s="80">
        <f t="shared" ref="Q6:Q19" si="0">SUM(D6+F6+H6+J6+L6+N6+P6)</f>
        <v>197</v>
      </c>
      <c r="R6" s="116"/>
      <c r="S6" s="116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324</v>
      </c>
      <c r="C7" s="25" t="s">
        <v>103</v>
      </c>
      <c r="D7" s="26">
        <v>40</v>
      </c>
      <c r="E7" s="27"/>
      <c r="F7" s="28"/>
      <c r="G7" s="29">
        <v>10.199999999999999</v>
      </c>
      <c r="H7" s="29">
        <v>27</v>
      </c>
      <c r="I7" s="29">
        <v>18</v>
      </c>
      <c r="J7" s="29">
        <v>22</v>
      </c>
      <c r="K7" s="29">
        <v>24</v>
      </c>
      <c r="L7" s="29">
        <v>27</v>
      </c>
      <c r="M7" s="29">
        <v>180</v>
      </c>
      <c r="N7" s="29">
        <v>28</v>
      </c>
      <c r="O7" s="29">
        <v>16</v>
      </c>
      <c r="P7" s="29">
        <v>36</v>
      </c>
      <c r="Q7" s="80">
        <f t="shared" si="0"/>
        <v>180</v>
      </c>
      <c r="R7" s="117"/>
      <c r="S7" s="117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325</v>
      </c>
      <c r="C8" s="25" t="s">
        <v>455</v>
      </c>
      <c r="D8" s="26">
        <v>29</v>
      </c>
      <c r="E8" s="27"/>
      <c r="F8" s="28"/>
      <c r="G8" s="29">
        <v>9.8000000000000007</v>
      </c>
      <c r="H8" s="29">
        <v>35</v>
      </c>
      <c r="I8" s="29">
        <v>20</v>
      </c>
      <c r="J8" s="29">
        <v>26</v>
      </c>
      <c r="K8" s="29">
        <v>28</v>
      </c>
      <c r="L8" s="29">
        <v>38</v>
      </c>
      <c r="M8" s="29">
        <v>182</v>
      </c>
      <c r="N8" s="29">
        <v>29</v>
      </c>
      <c r="O8" s="29">
        <v>20</v>
      </c>
      <c r="P8" s="29">
        <v>47</v>
      </c>
      <c r="Q8" s="80">
        <f t="shared" si="0"/>
        <v>204</v>
      </c>
      <c r="R8" s="117"/>
      <c r="S8" s="117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326</v>
      </c>
      <c r="C9" s="25" t="s">
        <v>71</v>
      </c>
      <c r="D9" s="26">
        <v>26</v>
      </c>
      <c r="E9" s="27"/>
      <c r="F9" s="28"/>
      <c r="G9" s="29">
        <v>10</v>
      </c>
      <c r="H9" s="29">
        <v>31</v>
      </c>
      <c r="I9" s="29">
        <v>14</v>
      </c>
      <c r="J9" s="29">
        <v>14</v>
      </c>
      <c r="K9" s="29">
        <v>22</v>
      </c>
      <c r="L9" s="29">
        <v>23</v>
      </c>
      <c r="M9" s="29">
        <v>178</v>
      </c>
      <c r="N9" s="29">
        <v>27</v>
      </c>
      <c r="O9" s="29">
        <v>18</v>
      </c>
      <c r="P9" s="29">
        <v>41</v>
      </c>
      <c r="Q9" s="80">
        <f t="shared" si="0"/>
        <v>162</v>
      </c>
      <c r="R9" s="117"/>
      <c r="S9" s="117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327</v>
      </c>
      <c r="C10" s="27" t="s">
        <v>436</v>
      </c>
      <c r="D10" s="85">
        <v>48</v>
      </c>
      <c r="E10" s="27"/>
      <c r="F10" s="27"/>
      <c r="G10" s="29">
        <v>8.9</v>
      </c>
      <c r="H10" s="29">
        <v>56</v>
      </c>
      <c r="I10" s="29">
        <v>15</v>
      </c>
      <c r="J10" s="29">
        <v>16</v>
      </c>
      <c r="K10" s="29">
        <v>20</v>
      </c>
      <c r="L10" s="29">
        <v>19</v>
      </c>
      <c r="M10" s="30" t="s">
        <v>453</v>
      </c>
      <c r="N10" s="29">
        <v>40</v>
      </c>
      <c r="O10" s="29">
        <v>17</v>
      </c>
      <c r="P10" s="29">
        <v>38</v>
      </c>
      <c r="Q10" s="80">
        <f t="shared" si="0"/>
        <v>217</v>
      </c>
      <c r="R10" s="117"/>
      <c r="S10" s="117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328</v>
      </c>
      <c r="C11" s="27" t="s">
        <v>166</v>
      </c>
      <c r="D11" s="85">
        <v>31</v>
      </c>
      <c r="E11" s="27"/>
      <c r="F11" s="27"/>
      <c r="G11" s="29">
        <v>10.1</v>
      </c>
      <c r="H11" s="29">
        <v>29</v>
      </c>
      <c r="I11" s="29">
        <v>11</v>
      </c>
      <c r="J11" s="29">
        <v>9</v>
      </c>
      <c r="K11" s="29">
        <v>25</v>
      </c>
      <c r="L11" s="29">
        <v>29</v>
      </c>
      <c r="M11" s="30" t="s">
        <v>443</v>
      </c>
      <c r="N11" s="29">
        <v>30</v>
      </c>
      <c r="O11" s="29">
        <v>16</v>
      </c>
      <c r="P11" s="29">
        <v>36</v>
      </c>
      <c r="Q11" s="80">
        <f>SUM(D11+F11+H11+J11+L11+N11+P11)</f>
        <v>164</v>
      </c>
      <c r="R11" s="117"/>
      <c r="S11" s="117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17"/>
      <c r="S12" s="117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72" t="s">
        <v>41</v>
      </c>
      <c r="B13" s="73"/>
      <c r="C13" s="74"/>
      <c r="D13" s="174">
        <f>SUM(D6:D11)</f>
        <v>228</v>
      </c>
      <c r="E13" s="74"/>
      <c r="F13" s="74"/>
      <c r="G13" s="81"/>
      <c r="H13" s="81">
        <f t="shared" ref="H13:P13" si="1">SUM(H6:H11)</f>
        <v>211</v>
      </c>
      <c r="I13" s="81"/>
      <c r="J13" s="81">
        <f t="shared" si="1"/>
        <v>97</v>
      </c>
      <c r="K13" s="81"/>
      <c r="L13" s="81">
        <f t="shared" si="1"/>
        <v>171</v>
      </c>
      <c r="M13" s="81"/>
      <c r="N13" s="81">
        <f t="shared" si="1"/>
        <v>178</v>
      </c>
      <c r="O13" s="81"/>
      <c r="P13" s="81">
        <f t="shared" si="1"/>
        <v>239</v>
      </c>
      <c r="Q13" s="81">
        <f>SUM(Q6:Q11)</f>
        <v>1124</v>
      </c>
      <c r="R13" s="117"/>
      <c r="S13" s="117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16" t="s">
        <v>42</v>
      </c>
      <c r="B14" s="77" t="s">
        <v>329</v>
      </c>
      <c r="C14" s="78" t="s">
        <v>107</v>
      </c>
      <c r="D14" s="79">
        <v>40</v>
      </c>
      <c r="E14" s="35"/>
      <c r="F14" s="22"/>
      <c r="G14" s="22">
        <v>8.4</v>
      </c>
      <c r="H14" s="22">
        <v>54</v>
      </c>
      <c r="I14" s="22">
        <v>7</v>
      </c>
      <c r="J14" s="22">
        <v>22</v>
      </c>
      <c r="K14" s="22">
        <v>26</v>
      </c>
      <c r="L14" s="22">
        <v>26</v>
      </c>
      <c r="M14" s="22">
        <v>180</v>
      </c>
      <c r="N14" s="22">
        <v>13</v>
      </c>
      <c r="O14" s="22">
        <v>6</v>
      </c>
      <c r="P14" s="22">
        <v>22</v>
      </c>
      <c r="Q14" s="82">
        <f t="shared" si="0"/>
        <v>177</v>
      </c>
      <c r="R14" s="117"/>
      <c r="S14" s="117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330</v>
      </c>
      <c r="C15" s="25" t="s">
        <v>459</v>
      </c>
      <c r="D15" s="26">
        <v>62</v>
      </c>
      <c r="E15" s="27"/>
      <c r="F15" s="28"/>
      <c r="G15" s="29">
        <v>8.8000000000000007</v>
      </c>
      <c r="H15" s="29">
        <v>44</v>
      </c>
      <c r="I15" s="29">
        <v>2</v>
      </c>
      <c r="J15" s="29">
        <v>7</v>
      </c>
      <c r="K15" s="29">
        <v>25</v>
      </c>
      <c r="L15" s="29">
        <v>24</v>
      </c>
      <c r="M15" s="29">
        <v>188</v>
      </c>
      <c r="N15" s="29">
        <v>17</v>
      </c>
      <c r="O15" s="29">
        <v>12</v>
      </c>
      <c r="P15" s="29">
        <v>35</v>
      </c>
      <c r="Q15" s="80">
        <f t="shared" si="0"/>
        <v>189</v>
      </c>
      <c r="R15" s="117"/>
      <c r="S15" s="117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331</v>
      </c>
      <c r="C16" s="25" t="s">
        <v>460</v>
      </c>
      <c r="D16" s="26">
        <v>60</v>
      </c>
      <c r="E16" s="27"/>
      <c r="F16" s="28"/>
      <c r="G16" s="29">
        <v>9.1999999999999993</v>
      </c>
      <c r="H16" s="29">
        <v>34</v>
      </c>
      <c r="I16" s="29">
        <v>13</v>
      </c>
      <c r="J16" s="29">
        <v>46</v>
      </c>
      <c r="K16" s="29">
        <v>29</v>
      </c>
      <c r="L16" s="29">
        <v>32</v>
      </c>
      <c r="M16" s="29">
        <v>220</v>
      </c>
      <c r="N16" s="29">
        <v>40</v>
      </c>
      <c r="O16" s="29">
        <v>8</v>
      </c>
      <c r="P16" s="29">
        <v>26</v>
      </c>
      <c r="Q16" s="80">
        <f t="shared" si="0"/>
        <v>238</v>
      </c>
      <c r="R16" s="117"/>
      <c r="S16" s="117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332</v>
      </c>
      <c r="C17" s="25" t="s">
        <v>452</v>
      </c>
      <c r="D17" s="26">
        <v>52</v>
      </c>
      <c r="E17" s="27"/>
      <c r="F17" s="28"/>
      <c r="G17" s="29">
        <v>9.1</v>
      </c>
      <c r="H17" s="29">
        <v>36</v>
      </c>
      <c r="I17" s="29">
        <v>7</v>
      </c>
      <c r="J17" s="29">
        <v>22</v>
      </c>
      <c r="K17" s="29">
        <v>31</v>
      </c>
      <c r="L17" s="29">
        <v>36</v>
      </c>
      <c r="M17" s="29">
        <v>210</v>
      </c>
      <c r="N17" s="29">
        <v>30</v>
      </c>
      <c r="O17" s="29">
        <v>5</v>
      </c>
      <c r="P17" s="29">
        <v>20</v>
      </c>
      <c r="Q17" s="80">
        <f t="shared" si="0"/>
        <v>196</v>
      </c>
      <c r="R17" s="117"/>
      <c r="S17" s="117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333</v>
      </c>
      <c r="C18" s="27" t="s">
        <v>118</v>
      </c>
      <c r="D18" s="85">
        <v>26</v>
      </c>
      <c r="E18" s="27"/>
      <c r="F18" s="27"/>
      <c r="G18" s="29">
        <v>9.3000000000000007</v>
      </c>
      <c r="H18" s="29">
        <v>32</v>
      </c>
      <c r="I18" s="29">
        <v>8</v>
      </c>
      <c r="J18" s="29">
        <v>26</v>
      </c>
      <c r="K18" s="30" t="s">
        <v>431</v>
      </c>
      <c r="L18" s="29">
        <v>32</v>
      </c>
      <c r="M18" s="30" t="s">
        <v>461</v>
      </c>
      <c r="N18" s="29">
        <v>35</v>
      </c>
      <c r="O18" s="29">
        <v>11</v>
      </c>
      <c r="P18" s="29">
        <v>32</v>
      </c>
      <c r="Q18" s="80">
        <f t="shared" si="0"/>
        <v>183</v>
      </c>
      <c r="R18" s="117"/>
      <c r="S18" s="117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334</v>
      </c>
      <c r="C19" s="11" t="s">
        <v>424</v>
      </c>
      <c r="D19" s="87">
        <v>23</v>
      </c>
      <c r="E19" s="11"/>
      <c r="F19" s="11"/>
      <c r="G19" s="7">
        <v>9</v>
      </c>
      <c r="H19" s="7">
        <v>38</v>
      </c>
      <c r="I19" s="7">
        <v>9</v>
      </c>
      <c r="J19" s="7">
        <v>30</v>
      </c>
      <c r="K19" s="13" t="s">
        <v>101</v>
      </c>
      <c r="L19" s="7">
        <v>16</v>
      </c>
      <c r="M19" s="13" t="s">
        <v>123</v>
      </c>
      <c r="N19" s="7">
        <v>19</v>
      </c>
      <c r="O19" s="7">
        <v>7</v>
      </c>
      <c r="P19" s="7">
        <v>24</v>
      </c>
      <c r="Q19" s="83">
        <f t="shared" si="0"/>
        <v>150</v>
      </c>
      <c r="R19" s="117"/>
      <c r="S19" s="117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83"/>
      <c r="R20" s="117"/>
      <c r="S20" s="117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12"/>
      <c r="D21" s="175">
        <f>SUM(D14:D19)</f>
        <v>263</v>
      </c>
      <c r="E21" s="12"/>
      <c r="F21" s="12"/>
      <c r="G21" s="84"/>
      <c r="H21" s="84">
        <f t="shared" ref="H21:P21" si="2">SUM(H14:H19)</f>
        <v>238</v>
      </c>
      <c r="I21" s="84"/>
      <c r="J21" s="84">
        <f t="shared" si="2"/>
        <v>153</v>
      </c>
      <c r="K21" s="84"/>
      <c r="L21" s="84">
        <f t="shared" si="2"/>
        <v>166</v>
      </c>
      <c r="M21" s="84"/>
      <c r="N21" s="84">
        <f t="shared" si="2"/>
        <v>154</v>
      </c>
      <c r="O21" s="84"/>
      <c r="P21" s="84">
        <f t="shared" si="2"/>
        <v>159</v>
      </c>
      <c r="Q21" s="84">
        <f>SUM(Q14:Q19)</f>
        <v>1133</v>
      </c>
      <c r="R21" s="118"/>
      <c r="S21" s="118"/>
      <c r="T21" s="121"/>
      <c r="U21" s="124"/>
      <c r="V21" s="104"/>
      <c r="W21" s="104"/>
      <c r="X21" s="104"/>
      <c r="Y21" s="104"/>
      <c r="Z21" s="140"/>
    </row>
    <row r="22" spans="1:26" x14ac:dyDescent="0.3"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Q13+Q21</f>
        <v>2257</v>
      </c>
      <c r="R22" s="16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19.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0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40">
    <mergeCell ref="Z6:Z21"/>
    <mergeCell ref="B22:C22"/>
    <mergeCell ref="R22:V22"/>
    <mergeCell ref="W22:Z22"/>
    <mergeCell ref="A23:Z23"/>
    <mergeCell ref="W6:W21"/>
    <mergeCell ref="X6:X21"/>
    <mergeCell ref="Y6:Y21"/>
    <mergeCell ref="R6:R21"/>
    <mergeCell ref="S6:S21"/>
    <mergeCell ref="T6:T21"/>
    <mergeCell ref="U6:U21"/>
    <mergeCell ref="V6:V21"/>
    <mergeCell ref="M4:N4"/>
    <mergeCell ref="O4:P4"/>
    <mergeCell ref="Q4:Q5"/>
    <mergeCell ref="Y4:Y5"/>
    <mergeCell ref="Z4:Z5"/>
    <mergeCell ref="X4:X5"/>
    <mergeCell ref="S4:S5"/>
    <mergeCell ref="T4:T5"/>
    <mergeCell ref="U4:U5"/>
    <mergeCell ref="V4:V5"/>
    <mergeCell ref="W4:W5"/>
    <mergeCell ref="A27:G27"/>
    <mergeCell ref="Q27:X27"/>
    <mergeCell ref="H27:P27"/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topLeftCell="A4" zoomScaleNormal="100" zoomScaleSheetLayoutView="100" workbookViewId="0">
      <selection activeCell="AB8" sqref="AB8"/>
    </sheetView>
  </sheetViews>
  <sheetFormatPr defaultColWidth="9.109375" defaultRowHeight="15.6" x14ac:dyDescent="0.3"/>
  <cols>
    <col min="1" max="1" width="6.109375" style="2" customWidth="1"/>
    <col min="2" max="2" width="35.33203125" style="2" customWidth="1"/>
    <col min="3" max="3" width="7.109375" style="2" customWidth="1"/>
    <col min="4" max="4" width="4.6640625" style="2" customWidth="1"/>
    <col min="5" max="5" width="5.88671875" style="2" customWidth="1"/>
    <col min="6" max="6" width="4.109375" style="2" customWidth="1"/>
    <col min="7" max="7" width="5.88671875" style="2" customWidth="1"/>
    <col min="8" max="8" width="4.21875" style="2" customWidth="1"/>
    <col min="9" max="11" width="5.88671875" style="2" customWidth="1"/>
    <col min="12" max="12" width="4.5546875" style="2" customWidth="1"/>
    <col min="13" max="13" width="5.88671875" style="2" customWidth="1"/>
    <col min="14" max="14" width="4.6640625" style="2" customWidth="1"/>
    <col min="15" max="15" width="5.88671875" style="2" customWidth="1"/>
    <col min="16" max="16" width="4.33203125" style="2" customWidth="1"/>
    <col min="17" max="17" width="5.88671875" style="2" customWidth="1"/>
    <col min="18" max="26" width="3.44140625" style="2" customWidth="1"/>
    <col min="27" max="16384" width="9.109375" style="2"/>
  </cols>
  <sheetData>
    <row r="1" spans="1:26" ht="39" customHeight="1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 t="s">
        <v>5</v>
      </c>
      <c r="V1" s="112"/>
      <c r="W1" s="112"/>
      <c r="X1" s="112"/>
      <c r="Y1" s="112"/>
      <c r="Z1" s="112"/>
    </row>
    <row r="2" spans="1:26" ht="18" x14ac:dyDescent="0.35">
      <c r="A2" s="113" t="s">
        <v>142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3.25" customHeight="1" x14ac:dyDescent="0.3">
      <c r="A3" s="125" t="s">
        <v>3</v>
      </c>
      <c r="B3" s="129" t="s">
        <v>2</v>
      </c>
      <c r="C3" s="114" t="s">
        <v>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1"/>
      <c r="R3" s="114" t="s">
        <v>0</v>
      </c>
      <c r="S3" s="115"/>
      <c r="T3" s="115"/>
      <c r="U3" s="115"/>
      <c r="V3" s="115"/>
      <c r="W3" s="115"/>
      <c r="X3" s="115"/>
      <c r="Y3" s="115"/>
      <c r="Z3" s="115"/>
    </row>
    <row r="4" spans="1:26" ht="110.25" customHeight="1" thickBot="1" x14ac:dyDescent="0.35">
      <c r="A4" s="126"/>
      <c r="B4" s="130"/>
      <c r="C4" s="127" t="s">
        <v>15</v>
      </c>
      <c r="D4" s="128"/>
      <c r="E4" s="131" t="s">
        <v>50</v>
      </c>
      <c r="F4" s="132"/>
      <c r="G4" s="127" t="s">
        <v>73</v>
      </c>
      <c r="H4" s="128"/>
      <c r="I4" s="127" t="s">
        <v>51</v>
      </c>
      <c r="J4" s="128"/>
      <c r="K4" s="127" t="s">
        <v>7</v>
      </c>
      <c r="L4" s="128"/>
      <c r="M4" s="127" t="s">
        <v>16</v>
      </c>
      <c r="N4" s="128"/>
      <c r="O4" s="127" t="s">
        <v>17</v>
      </c>
      <c r="P4" s="128"/>
      <c r="Q4" s="133" t="s">
        <v>24</v>
      </c>
      <c r="R4" s="133" t="s">
        <v>8</v>
      </c>
      <c r="S4" s="133" t="s">
        <v>9</v>
      </c>
      <c r="T4" s="133" t="s">
        <v>34</v>
      </c>
      <c r="U4" s="133" t="s">
        <v>10</v>
      </c>
      <c r="V4" s="133" t="s">
        <v>11</v>
      </c>
      <c r="W4" s="133" t="s">
        <v>12</v>
      </c>
      <c r="X4" s="133" t="s">
        <v>1</v>
      </c>
      <c r="Y4" s="133" t="s">
        <v>13</v>
      </c>
      <c r="Z4" s="133" t="s">
        <v>14</v>
      </c>
    </row>
    <row r="5" spans="1:26" ht="18" customHeight="1" thickBot="1" x14ac:dyDescent="0.35">
      <c r="A5" s="8"/>
      <c r="B5" s="9"/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65"/>
      <c r="R5" s="134"/>
      <c r="S5" s="165"/>
      <c r="T5" s="165"/>
      <c r="U5" s="165"/>
      <c r="V5" s="165"/>
      <c r="W5" s="165"/>
      <c r="X5" s="165"/>
      <c r="Y5" s="165"/>
      <c r="Z5" s="165"/>
    </row>
    <row r="6" spans="1:26" ht="15" customHeight="1" x14ac:dyDescent="0.3">
      <c r="A6" s="16" t="s">
        <v>4</v>
      </c>
      <c r="B6" s="19" t="s">
        <v>335</v>
      </c>
      <c r="C6" s="34" t="s">
        <v>433</v>
      </c>
      <c r="D6" s="21">
        <v>64</v>
      </c>
      <c r="E6" s="35"/>
      <c r="F6" s="22"/>
      <c r="G6" s="22">
        <v>9.8000000000000007</v>
      </c>
      <c r="H6" s="23">
        <v>35</v>
      </c>
      <c r="I6" s="22">
        <v>15</v>
      </c>
      <c r="J6" s="23">
        <v>15</v>
      </c>
      <c r="K6" s="22">
        <v>26</v>
      </c>
      <c r="L6" s="23">
        <v>32</v>
      </c>
      <c r="M6" s="22">
        <v>180</v>
      </c>
      <c r="N6" s="23">
        <v>28</v>
      </c>
      <c r="O6" s="23">
        <v>14</v>
      </c>
      <c r="P6" s="23">
        <v>32</v>
      </c>
      <c r="Q6" s="80">
        <f t="shared" ref="Q6:Q19" si="0">SUM(D6+F6+H6+J6+L6+N6+P6)</f>
        <v>206</v>
      </c>
      <c r="R6" s="106"/>
      <c r="S6" s="170"/>
      <c r="T6" s="119"/>
      <c r="U6" s="122"/>
      <c r="V6" s="102"/>
      <c r="W6" s="102"/>
      <c r="X6" s="102"/>
      <c r="Y6" s="102"/>
      <c r="Z6" s="138"/>
    </row>
    <row r="7" spans="1:26" ht="15" customHeight="1" x14ac:dyDescent="0.3">
      <c r="A7" s="17" t="s">
        <v>18</v>
      </c>
      <c r="B7" s="1" t="s">
        <v>336</v>
      </c>
      <c r="C7" s="25" t="s">
        <v>463</v>
      </c>
      <c r="D7" s="26">
        <v>53</v>
      </c>
      <c r="E7" s="27"/>
      <c r="F7" s="28"/>
      <c r="G7" s="29">
        <v>9.1</v>
      </c>
      <c r="H7" s="29">
        <v>52</v>
      </c>
      <c r="I7" s="29">
        <v>10</v>
      </c>
      <c r="J7" s="29">
        <v>8</v>
      </c>
      <c r="K7" s="29">
        <v>29</v>
      </c>
      <c r="L7" s="29">
        <v>41</v>
      </c>
      <c r="M7" s="29">
        <v>192</v>
      </c>
      <c r="N7" s="29">
        <v>34</v>
      </c>
      <c r="O7" s="29">
        <v>17</v>
      </c>
      <c r="P7" s="29">
        <v>38</v>
      </c>
      <c r="Q7" s="80">
        <f t="shared" si="0"/>
        <v>226</v>
      </c>
      <c r="R7" s="106"/>
      <c r="S7" s="171"/>
      <c r="T7" s="120"/>
      <c r="U7" s="123"/>
      <c r="V7" s="103"/>
      <c r="W7" s="103"/>
      <c r="X7" s="103"/>
      <c r="Y7" s="103"/>
      <c r="Z7" s="139"/>
    </row>
    <row r="8" spans="1:26" ht="15" customHeight="1" x14ac:dyDescent="0.3">
      <c r="A8" s="17" t="s">
        <v>19</v>
      </c>
      <c r="B8" s="1" t="s">
        <v>337</v>
      </c>
      <c r="C8" s="25" t="s">
        <v>455</v>
      </c>
      <c r="D8" s="26">
        <v>29</v>
      </c>
      <c r="E8" s="27"/>
      <c r="F8" s="28"/>
      <c r="G8" s="29">
        <v>9.4</v>
      </c>
      <c r="H8" s="29">
        <v>44</v>
      </c>
      <c r="I8" s="29">
        <v>10</v>
      </c>
      <c r="J8" s="29">
        <v>8</v>
      </c>
      <c r="K8" s="29">
        <v>25</v>
      </c>
      <c r="L8" s="29">
        <v>29</v>
      </c>
      <c r="M8" s="29">
        <v>184</v>
      </c>
      <c r="N8" s="29">
        <v>30</v>
      </c>
      <c r="O8" s="29">
        <v>9</v>
      </c>
      <c r="P8" s="29">
        <v>22</v>
      </c>
      <c r="Q8" s="80">
        <f t="shared" si="0"/>
        <v>162</v>
      </c>
      <c r="R8" s="106"/>
      <c r="S8" s="171"/>
      <c r="T8" s="120"/>
      <c r="U8" s="123"/>
      <c r="V8" s="103"/>
      <c r="W8" s="103"/>
      <c r="X8" s="103"/>
      <c r="Y8" s="103"/>
      <c r="Z8" s="139"/>
    </row>
    <row r="9" spans="1:26" ht="15" customHeight="1" x14ac:dyDescent="0.3">
      <c r="A9" s="17" t="s">
        <v>20</v>
      </c>
      <c r="B9" s="1" t="s">
        <v>338</v>
      </c>
      <c r="C9" s="25" t="s">
        <v>57</v>
      </c>
      <c r="D9" s="26">
        <v>34</v>
      </c>
      <c r="E9" s="27"/>
      <c r="F9" s="28"/>
      <c r="G9" s="29">
        <v>10</v>
      </c>
      <c r="H9" s="29">
        <v>31</v>
      </c>
      <c r="I9" s="29">
        <v>12</v>
      </c>
      <c r="J9" s="29">
        <v>10</v>
      </c>
      <c r="K9" s="29">
        <v>24</v>
      </c>
      <c r="L9" s="29">
        <v>27</v>
      </c>
      <c r="M9" s="29">
        <v>186</v>
      </c>
      <c r="N9" s="29">
        <v>31</v>
      </c>
      <c r="O9" s="29">
        <v>13</v>
      </c>
      <c r="P9" s="29">
        <v>30</v>
      </c>
      <c r="Q9" s="80">
        <f t="shared" si="0"/>
        <v>163</v>
      </c>
      <c r="R9" s="106"/>
      <c r="S9" s="171"/>
      <c r="T9" s="120"/>
      <c r="U9" s="123"/>
      <c r="V9" s="103"/>
      <c r="W9" s="103"/>
      <c r="X9" s="103"/>
      <c r="Y9" s="103"/>
      <c r="Z9" s="139"/>
    </row>
    <row r="10" spans="1:26" ht="15" customHeight="1" x14ac:dyDescent="0.3">
      <c r="A10" s="17" t="s">
        <v>38</v>
      </c>
      <c r="B10" s="1" t="s">
        <v>339</v>
      </c>
      <c r="C10" s="27" t="s">
        <v>166</v>
      </c>
      <c r="D10" s="85">
        <v>32</v>
      </c>
      <c r="E10" s="27"/>
      <c r="F10" s="27"/>
      <c r="G10" s="29">
        <v>10.1</v>
      </c>
      <c r="H10" s="29">
        <v>29</v>
      </c>
      <c r="I10" s="29">
        <v>8</v>
      </c>
      <c r="J10" s="29">
        <v>6</v>
      </c>
      <c r="K10" s="29">
        <v>23</v>
      </c>
      <c r="L10" s="29">
        <v>25</v>
      </c>
      <c r="M10" s="30" t="s">
        <v>457</v>
      </c>
      <c r="N10" s="29">
        <v>27</v>
      </c>
      <c r="O10" s="29">
        <v>10</v>
      </c>
      <c r="P10" s="29">
        <v>24</v>
      </c>
      <c r="Q10" s="80">
        <f t="shared" si="0"/>
        <v>143</v>
      </c>
      <c r="R10" s="106"/>
      <c r="S10" s="171"/>
      <c r="T10" s="120"/>
      <c r="U10" s="123"/>
      <c r="V10" s="103"/>
      <c r="W10" s="103"/>
      <c r="X10" s="103"/>
      <c r="Y10" s="103"/>
      <c r="Z10" s="139"/>
    </row>
    <row r="11" spans="1:26" ht="15" customHeight="1" x14ac:dyDescent="0.3">
      <c r="A11" s="17" t="s">
        <v>39</v>
      </c>
      <c r="B11" s="1" t="s">
        <v>340</v>
      </c>
      <c r="C11" s="27" t="s">
        <v>119</v>
      </c>
      <c r="D11" s="85">
        <v>42</v>
      </c>
      <c r="E11" s="27"/>
      <c r="F11" s="27"/>
      <c r="G11" s="29">
        <v>9.4</v>
      </c>
      <c r="H11" s="29">
        <v>44</v>
      </c>
      <c r="I11" s="29">
        <v>7</v>
      </c>
      <c r="J11" s="29">
        <v>5</v>
      </c>
      <c r="K11" s="29">
        <v>25</v>
      </c>
      <c r="L11" s="29">
        <v>29</v>
      </c>
      <c r="M11" s="30" t="s">
        <v>113</v>
      </c>
      <c r="N11" s="29">
        <v>33</v>
      </c>
      <c r="O11" s="29">
        <v>16</v>
      </c>
      <c r="P11" s="29">
        <v>36</v>
      </c>
      <c r="Q11" s="80">
        <f t="shared" si="0"/>
        <v>189</v>
      </c>
      <c r="R11" s="106"/>
      <c r="S11" s="171"/>
      <c r="T11" s="120"/>
      <c r="U11" s="123"/>
      <c r="V11" s="103"/>
      <c r="W11" s="103"/>
      <c r="X11" s="103"/>
      <c r="Y11" s="103"/>
      <c r="Z11" s="139"/>
    </row>
    <row r="12" spans="1:26" ht="15" customHeight="1" x14ac:dyDescent="0.3">
      <c r="A12" s="17" t="s">
        <v>40</v>
      </c>
      <c r="B12" s="1"/>
      <c r="C12" s="27"/>
      <c r="D12" s="27"/>
      <c r="E12" s="27"/>
      <c r="F12" s="27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80"/>
      <c r="R12" s="106"/>
      <c r="S12" s="171"/>
      <c r="T12" s="120"/>
      <c r="U12" s="123"/>
      <c r="V12" s="103"/>
      <c r="W12" s="103"/>
      <c r="X12" s="103"/>
      <c r="Y12" s="103"/>
      <c r="Z12" s="139"/>
    </row>
    <row r="13" spans="1:26" ht="15" customHeight="1" thickBot="1" x14ac:dyDescent="0.35">
      <c r="A13" s="72" t="s">
        <v>41</v>
      </c>
      <c r="B13" s="73"/>
      <c r="C13" s="74"/>
      <c r="D13" s="174">
        <f>SUM(D6:D11)</f>
        <v>254</v>
      </c>
      <c r="E13" s="74"/>
      <c r="F13" s="74"/>
      <c r="G13" s="81"/>
      <c r="H13" s="81">
        <f t="shared" ref="H13:P13" si="1">SUM(H6:H11)</f>
        <v>235</v>
      </c>
      <c r="I13" s="81"/>
      <c r="J13" s="81">
        <f t="shared" si="1"/>
        <v>52</v>
      </c>
      <c r="K13" s="81"/>
      <c r="L13" s="81">
        <f t="shared" si="1"/>
        <v>183</v>
      </c>
      <c r="M13" s="81"/>
      <c r="N13" s="81">
        <f t="shared" si="1"/>
        <v>183</v>
      </c>
      <c r="O13" s="81"/>
      <c r="P13" s="81">
        <f t="shared" si="1"/>
        <v>182</v>
      </c>
      <c r="Q13" s="81">
        <f>SUM(Q6:Q11)</f>
        <v>1089</v>
      </c>
      <c r="R13" s="106"/>
      <c r="S13" s="171"/>
      <c r="T13" s="120"/>
      <c r="U13" s="123"/>
      <c r="V13" s="103"/>
      <c r="W13" s="103"/>
      <c r="X13" s="103"/>
      <c r="Y13" s="103"/>
      <c r="Z13" s="139"/>
    </row>
    <row r="14" spans="1:26" ht="15" customHeight="1" x14ac:dyDescent="0.3">
      <c r="A14" s="16" t="s">
        <v>42</v>
      </c>
      <c r="B14" s="77" t="s">
        <v>341</v>
      </c>
      <c r="C14" s="78" t="s">
        <v>464</v>
      </c>
      <c r="D14" s="79">
        <v>58</v>
      </c>
      <c r="E14" s="35"/>
      <c r="F14" s="22"/>
      <c r="G14" s="22">
        <v>8.4</v>
      </c>
      <c r="H14" s="22">
        <v>54</v>
      </c>
      <c r="I14" s="22">
        <v>3</v>
      </c>
      <c r="J14" s="22">
        <v>10</v>
      </c>
      <c r="K14" s="22">
        <v>28</v>
      </c>
      <c r="L14" s="22">
        <v>30</v>
      </c>
      <c r="M14" s="22">
        <v>187</v>
      </c>
      <c r="N14" s="22">
        <v>16</v>
      </c>
      <c r="O14" s="22">
        <v>12</v>
      </c>
      <c r="P14" s="22">
        <v>35</v>
      </c>
      <c r="Q14" s="82">
        <f t="shared" si="0"/>
        <v>203</v>
      </c>
      <c r="R14" s="106"/>
      <c r="S14" s="171"/>
      <c r="T14" s="120"/>
      <c r="U14" s="123"/>
      <c r="V14" s="103"/>
      <c r="W14" s="103"/>
      <c r="X14" s="103"/>
      <c r="Y14" s="103"/>
      <c r="Z14" s="139"/>
    </row>
    <row r="15" spans="1:26" ht="15" customHeight="1" x14ac:dyDescent="0.3">
      <c r="A15" s="17" t="s">
        <v>43</v>
      </c>
      <c r="B15" s="3" t="s">
        <v>342</v>
      </c>
      <c r="C15" s="25" t="s">
        <v>441</v>
      </c>
      <c r="D15" s="26">
        <v>62</v>
      </c>
      <c r="E15" s="27"/>
      <c r="F15" s="28"/>
      <c r="G15" s="29">
        <v>8.1999999999999993</v>
      </c>
      <c r="H15" s="29">
        <v>58</v>
      </c>
      <c r="I15" s="29">
        <v>7</v>
      </c>
      <c r="J15" s="29">
        <v>22</v>
      </c>
      <c r="K15" s="29">
        <v>26</v>
      </c>
      <c r="L15" s="29">
        <v>26</v>
      </c>
      <c r="M15" s="29">
        <v>230</v>
      </c>
      <c r="N15" s="29">
        <v>50</v>
      </c>
      <c r="O15" s="29">
        <v>16</v>
      </c>
      <c r="P15" s="29">
        <v>47</v>
      </c>
      <c r="Q15" s="80">
        <f t="shared" si="0"/>
        <v>265</v>
      </c>
      <c r="R15" s="106"/>
      <c r="S15" s="171"/>
      <c r="T15" s="120"/>
      <c r="U15" s="123"/>
      <c r="V15" s="103"/>
      <c r="W15" s="103"/>
      <c r="X15" s="103"/>
      <c r="Y15" s="103"/>
      <c r="Z15" s="139"/>
    </row>
    <row r="16" spans="1:26" ht="15" customHeight="1" x14ac:dyDescent="0.3">
      <c r="A16" s="37" t="s">
        <v>44</v>
      </c>
      <c r="B16" s="3" t="s">
        <v>343</v>
      </c>
      <c r="C16" s="25" t="s">
        <v>460</v>
      </c>
      <c r="D16" s="26">
        <v>60</v>
      </c>
      <c r="E16" s="27"/>
      <c r="F16" s="28"/>
      <c r="G16" s="29">
        <v>8.1999999999999993</v>
      </c>
      <c r="H16" s="29">
        <v>58</v>
      </c>
      <c r="I16" s="29">
        <v>7</v>
      </c>
      <c r="J16" s="29">
        <v>22</v>
      </c>
      <c r="K16" s="29">
        <v>31</v>
      </c>
      <c r="L16" s="29">
        <v>36</v>
      </c>
      <c r="M16" s="29">
        <v>212</v>
      </c>
      <c r="N16" s="29">
        <v>32</v>
      </c>
      <c r="O16" s="29">
        <v>10</v>
      </c>
      <c r="P16" s="29">
        <v>30</v>
      </c>
      <c r="Q16" s="80">
        <f t="shared" si="0"/>
        <v>238</v>
      </c>
      <c r="R16" s="106"/>
      <c r="S16" s="171"/>
      <c r="T16" s="120"/>
      <c r="U16" s="123"/>
      <c r="V16" s="103"/>
      <c r="W16" s="103"/>
      <c r="X16" s="103"/>
      <c r="Y16" s="103"/>
      <c r="Z16" s="139"/>
    </row>
    <row r="17" spans="1:26" ht="15" customHeight="1" x14ac:dyDescent="0.3">
      <c r="A17" s="17" t="s">
        <v>45</v>
      </c>
      <c r="B17" s="3" t="s">
        <v>344</v>
      </c>
      <c r="C17" s="25" t="s">
        <v>452</v>
      </c>
      <c r="D17" s="26">
        <v>52</v>
      </c>
      <c r="E17" s="27"/>
      <c r="F17" s="28"/>
      <c r="G17" s="29">
        <v>9.1</v>
      </c>
      <c r="H17" s="29">
        <v>36</v>
      </c>
      <c r="I17" s="29">
        <v>4</v>
      </c>
      <c r="J17" s="29">
        <v>13</v>
      </c>
      <c r="K17" s="29">
        <v>29</v>
      </c>
      <c r="L17" s="29">
        <v>32</v>
      </c>
      <c r="M17" s="29">
        <v>198</v>
      </c>
      <c r="N17" s="29">
        <v>22</v>
      </c>
      <c r="O17" s="29">
        <v>6</v>
      </c>
      <c r="P17" s="29">
        <v>22</v>
      </c>
      <c r="Q17" s="80">
        <f t="shared" si="0"/>
        <v>177</v>
      </c>
      <c r="R17" s="106"/>
      <c r="S17" s="171"/>
      <c r="T17" s="120"/>
      <c r="U17" s="123"/>
      <c r="V17" s="103"/>
      <c r="W17" s="103"/>
      <c r="X17" s="103"/>
      <c r="Y17" s="103"/>
      <c r="Z17" s="139"/>
    </row>
    <row r="18" spans="1:26" ht="15" customHeight="1" x14ac:dyDescent="0.3">
      <c r="A18" s="37" t="s">
        <v>46</v>
      </c>
      <c r="B18" s="3" t="s">
        <v>345</v>
      </c>
      <c r="C18" s="27" t="s">
        <v>465</v>
      </c>
      <c r="D18" s="85">
        <v>48</v>
      </c>
      <c r="E18" s="27"/>
      <c r="F18" s="27"/>
      <c r="G18" s="29">
        <v>9</v>
      </c>
      <c r="H18" s="29">
        <v>38</v>
      </c>
      <c r="I18" s="29">
        <v>5</v>
      </c>
      <c r="J18" s="29">
        <v>16</v>
      </c>
      <c r="K18" s="30" t="s">
        <v>69</v>
      </c>
      <c r="L18" s="29">
        <v>26</v>
      </c>
      <c r="M18" s="30" t="s">
        <v>466</v>
      </c>
      <c r="N18" s="29">
        <v>17</v>
      </c>
      <c r="O18" s="29">
        <v>6</v>
      </c>
      <c r="P18" s="29">
        <v>22</v>
      </c>
      <c r="Q18" s="80">
        <f t="shared" si="0"/>
        <v>167</v>
      </c>
      <c r="R18" s="106"/>
      <c r="S18" s="171"/>
      <c r="T18" s="120"/>
      <c r="U18" s="123"/>
      <c r="V18" s="103"/>
      <c r="W18" s="103"/>
      <c r="X18" s="103"/>
      <c r="Y18" s="103"/>
      <c r="Z18" s="139"/>
    </row>
    <row r="19" spans="1:26" ht="15" customHeight="1" x14ac:dyDescent="0.3">
      <c r="A19" s="17" t="s">
        <v>47</v>
      </c>
      <c r="B19" s="3" t="s">
        <v>346</v>
      </c>
      <c r="C19" s="11" t="s">
        <v>464</v>
      </c>
      <c r="D19" s="87">
        <v>58</v>
      </c>
      <c r="E19" s="11"/>
      <c r="F19" s="11"/>
      <c r="G19" s="7">
        <v>9.3000000000000007</v>
      </c>
      <c r="H19" s="7">
        <v>32</v>
      </c>
      <c r="I19" s="7">
        <v>13</v>
      </c>
      <c r="J19" s="7">
        <v>46</v>
      </c>
      <c r="K19" s="13" t="s">
        <v>101</v>
      </c>
      <c r="L19" s="7">
        <v>34</v>
      </c>
      <c r="M19" s="13" t="s">
        <v>446</v>
      </c>
      <c r="N19" s="7">
        <v>28</v>
      </c>
      <c r="O19" s="7">
        <v>12</v>
      </c>
      <c r="P19" s="7">
        <v>35</v>
      </c>
      <c r="Q19" s="83">
        <f t="shared" si="0"/>
        <v>233</v>
      </c>
      <c r="R19" s="106"/>
      <c r="S19" s="171"/>
      <c r="T19" s="120"/>
      <c r="U19" s="123"/>
      <c r="V19" s="103"/>
      <c r="W19" s="103"/>
      <c r="X19" s="103"/>
      <c r="Y19" s="103"/>
      <c r="Z19" s="139"/>
    </row>
    <row r="20" spans="1:26" ht="15" customHeight="1" x14ac:dyDescent="0.3">
      <c r="A20" s="37" t="s">
        <v>48</v>
      </c>
      <c r="B20" s="3"/>
      <c r="C20" s="11"/>
      <c r="D20" s="11"/>
      <c r="E20" s="11"/>
      <c r="F20" s="11"/>
      <c r="G20" s="7"/>
      <c r="H20" s="7"/>
      <c r="I20" s="7"/>
      <c r="J20" s="7"/>
      <c r="K20" s="13"/>
      <c r="L20" s="7"/>
      <c r="M20" s="13"/>
      <c r="N20" s="7"/>
      <c r="O20" s="7"/>
      <c r="P20" s="7"/>
      <c r="Q20" s="83"/>
      <c r="R20" s="106"/>
      <c r="S20" s="171"/>
      <c r="T20" s="120"/>
      <c r="U20" s="123"/>
      <c r="V20" s="103"/>
      <c r="W20" s="103"/>
      <c r="X20" s="103"/>
      <c r="Y20" s="103"/>
      <c r="Z20" s="139"/>
    </row>
    <row r="21" spans="1:26" ht="15" customHeight="1" thickBot="1" x14ac:dyDescent="0.35">
      <c r="A21" s="18" t="s">
        <v>49</v>
      </c>
      <c r="B21" s="5"/>
      <c r="C21" s="12"/>
      <c r="D21" s="175">
        <f>SUM(D14:D19)</f>
        <v>338</v>
      </c>
      <c r="E21" s="12"/>
      <c r="F21" s="12"/>
      <c r="G21" s="84"/>
      <c r="H21" s="84">
        <f t="shared" ref="H21:P21" si="2">SUM(H14:H19)</f>
        <v>276</v>
      </c>
      <c r="I21" s="84"/>
      <c r="J21" s="84">
        <f t="shared" si="2"/>
        <v>129</v>
      </c>
      <c r="K21" s="84"/>
      <c r="L21" s="84">
        <f t="shared" si="2"/>
        <v>184</v>
      </c>
      <c r="M21" s="84"/>
      <c r="N21" s="84">
        <f t="shared" si="2"/>
        <v>165</v>
      </c>
      <c r="O21" s="84"/>
      <c r="P21" s="84">
        <f t="shared" si="2"/>
        <v>191</v>
      </c>
      <c r="Q21" s="84">
        <f>SUM(Q14:Q19)</f>
        <v>1283</v>
      </c>
      <c r="R21" s="106"/>
      <c r="S21" s="172"/>
      <c r="T21" s="121"/>
      <c r="U21" s="124"/>
      <c r="V21" s="104"/>
      <c r="W21" s="104"/>
      <c r="X21" s="104"/>
      <c r="Y21" s="104"/>
      <c r="Z21" s="140"/>
    </row>
    <row r="22" spans="1:26" x14ac:dyDescent="0.3">
      <c r="B22" s="135" t="s">
        <v>23</v>
      </c>
      <c r="C22" s="1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5">
        <f>Q13+Q21</f>
        <v>2372</v>
      </c>
      <c r="R22" s="136" t="s">
        <v>24</v>
      </c>
      <c r="S22" s="167"/>
      <c r="T22" s="167"/>
      <c r="U22" s="167"/>
      <c r="V22" s="167"/>
      <c r="W22" s="168"/>
      <c r="X22" s="169"/>
      <c r="Y22" s="169"/>
      <c r="Z22" s="169"/>
    </row>
    <row r="23" spans="1:26" x14ac:dyDescent="0.3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3"/>
    <row r="27" spans="1:26" ht="20.25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0" t="s">
        <v>154</v>
      </c>
      <c r="R27" s="101"/>
      <c r="S27" s="101"/>
      <c r="T27" s="101"/>
      <c r="U27" s="101"/>
      <c r="V27" s="101"/>
      <c r="W27" s="101"/>
      <c r="X27" s="101"/>
    </row>
    <row r="28" spans="1:26" ht="13.5" customHeight="1" x14ac:dyDescent="0.3"/>
  </sheetData>
  <mergeCells count="39">
    <mergeCell ref="A23:Z23"/>
    <mergeCell ref="W4:W5"/>
    <mergeCell ref="X4:X5"/>
    <mergeCell ref="Z6:Z21"/>
    <mergeCell ref="B22:C22"/>
    <mergeCell ref="R22:V22"/>
    <mergeCell ref="W22:Z22"/>
    <mergeCell ref="O4:P4"/>
    <mergeCell ref="Q4:Q5"/>
    <mergeCell ref="Y4:Y5"/>
    <mergeCell ref="Z4:Z5"/>
    <mergeCell ref="R6:R21"/>
    <mergeCell ref="S6:S21"/>
    <mergeCell ref="T6:T21"/>
    <mergeCell ref="U6:U21"/>
    <mergeCell ref="V6:V21"/>
    <mergeCell ref="W6:W21"/>
    <mergeCell ref="X6:X21"/>
    <mergeCell ref="Y6:Y21"/>
    <mergeCell ref="S4:S5"/>
    <mergeCell ref="T4:T5"/>
    <mergeCell ref="U4:U5"/>
    <mergeCell ref="V4:V5"/>
    <mergeCell ref="Q27:X27"/>
    <mergeCell ref="A27:P27"/>
    <mergeCell ref="R4:R5"/>
    <mergeCell ref="A1:T1"/>
    <mergeCell ref="U1:Z1"/>
    <mergeCell ref="A2:Z2"/>
    <mergeCell ref="A3:A4"/>
    <mergeCell ref="B3:B4"/>
    <mergeCell ref="C3:Q3"/>
    <mergeCell ref="R3:Z3"/>
    <mergeCell ref="C4:D4"/>
    <mergeCell ref="E4:F4"/>
    <mergeCell ref="G4:H4"/>
    <mergeCell ref="I4:J4"/>
    <mergeCell ref="K4:L4"/>
    <mergeCell ref="M4:N4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6А класс Сош 7</vt:lpstr>
      <vt:lpstr>6Б класс Сош 7 </vt:lpstr>
      <vt:lpstr>6В класс Сош 7 </vt:lpstr>
      <vt:lpstr>6Гкласс Сош 7</vt:lpstr>
      <vt:lpstr>6Д класс Сош 7</vt:lpstr>
      <vt:lpstr>6Е класс Сош 7</vt:lpstr>
      <vt:lpstr>7А класс Сош 7  </vt:lpstr>
      <vt:lpstr>7Б класс Сош 7 </vt:lpstr>
      <vt:lpstr>7В класс Сош 7 </vt:lpstr>
      <vt:lpstr>7Г класс Сош 7</vt:lpstr>
      <vt:lpstr>8А класс Сош 7  </vt:lpstr>
      <vt:lpstr>8Б класс Сош 7 </vt:lpstr>
      <vt:lpstr>8В класс Сош 7  </vt:lpstr>
      <vt:lpstr>8Г класс Сош 7</vt:lpstr>
      <vt:lpstr>9А класс Сош 7 </vt:lpstr>
      <vt:lpstr>9Б класс Сош 7 </vt:lpstr>
      <vt:lpstr>9В класс Сош 7</vt:lpstr>
      <vt:lpstr>9Г класс Сош 7</vt:lpstr>
      <vt:lpstr>10А класс Сош 7 </vt:lpstr>
      <vt:lpstr>10Б класс Сош 7</vt:lpstr>
      <vt:lpstr>11А класс Сош 7</vt:lpstr>
      <vt:lpstr>11Б класс Сош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сдюшор</dc:creator>
  <cp:lastModifiedBy>RePack by Diakov</cp:lastModifiedBy>
  <cp:lastPrinted>2019-12-24T09:33:33Z</cp:lastPrinted>
  <dcterms:created xsi:type="dcterms:W3CDTF">2012-01-24T13:15:35Z</dcterms:created>
  <dcterms:modified xsi:type="dcterms:W3CDTF">2021-04-10T04:50:29Z</dcterms:modified>
</cp:coreProperties>
</file>