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ky\Desktop\през сост 2021\1\"/>
    </mc:Choice>
  </mc:AlternateContent>
  <bookViews>
    <workbookView xWindow="0" yWindow="0" windowWidth="23040" windowHeight="9192" tabRatio="918"/>
  </bookViews>
  <sheets>
    <sheet name="1А класс Сош 7" sheetId="2" r:id="rId1"/>
    <sheet name="1Б класс Сош 7 " sheetId="48" r:id="rId2"/>
    <sheet name="1В класс Сош 7 " sheetId="49" r:id="rId3"/>
    <sheet name="1Гкласс Сош 7" sheetId="63" r:id="rId4"/>
    <sheet name="1Д класс Сош 7" sheetId="81" r:id="rId5"/>
    <sheet name="1Е класс Сош 7" sheetId="65" r:id="rId6"/>
    <sheet name="2А класс Сош 7" sheetId="66" r:id="rId7"/>
    <sheet name="2Б класс Сош 7  " sheetId="50" r:id="rId8"/>
    <sheet name="2В класс Сош 7 " sheetId="59" r:id="rId9"/>
    <sheet name="2Г класс Сош 7 " sheetId="60" r:id="rId10"/>
    <sheet name="2Д класс Сош 7" sheetId="67" r:id="rId11"/>
    <sheet name="2Е класс Сош 7  " sheetId="53" r:id="rId12"/>
    <sheet name="2Ж класс Сош 7 " sheetId="54" r:id="rId13"/>
    <sheet name="3А класс Сош 7  " sheetId="64" r:id="rId14"/>
    <sheet name="3Б класс Сош 7" sheetId="68" r:id="rId15"/>
    <sheet name="3В класс Сош 7 " sheetId="55" r:id="rId16"/>
    <sheet name="3Г класс Сош 7 " sheetId="56" r:id="rId17"/>
    <sheet name="3Д класс Сош 7" sheetId="61" r:id="rId18"/>
    <sheet name="4А класс Сош 7" sheetId="69" r:id="rId19"/>
    <sheet name="4Б класс Сош 7 " sheetId="57" r:id="rId20"/>
    <sheet name="4В класс Сош 7" sheetId="70" r:id="rId21"/>
    <sheet name="4Г класс Сош 7" sheetId="58" r:id="rId22"/>
    <sheet name="4Д класс Сош 7" sheetId="71" r:id="rId23"/>
    <sheet name="5А класс Сош 7" sheetId="72" r:id="rId24"/>
    <sheet name="5Б класс Сош 7" sheetId="73" r:id="rId25"/>
    <sheet name="5В класс Сош 7" sheetId="74" r:id="rId26"/>
    <sheet name="5Г класс Сош 7" sheetId="75" r:id="rId27"/>
    <sheet name="5Д класс Сош 7" sheetId="76" r:id="rId28"/>
    <sheet name="5Е класс Сош 7" sheetId="77" r:id="rId29"/>
    <sheet name="5К класс Сош 7" sheetId="78" r:id="rId30"/>
  </sheets>
  <calcPr calcId="162913"/>
</workbook>
</file>

<file path=xl/calcChain.xml><?xml version="1.0" encoding="utf-8"?>
<calcChain xmlns="http://schemas.openxmlformats.org/spreadsheetml/2006/main">
  <c r="D21" i="72" l="1"/>
  <c r="D13" i="72"/>
  <c r="D21" i="78"/>
  <c r="D13" i="78"/>
  <c r="D21" i="77"/>
  <c r="D13" i="77"/>
  <c r="D21" i="76"/>
  <c r="D13" i="76"/>
  <c r="D21" i="75"/>
  <c r="D13" i="75"/>
  <c r="D21" i="74"/>
  <c r="D13" i="74"/>
  <c r="D21" i="73"/>
  <c r="D13" i="73"/>
  <c r="D21" i="71"/>
  <c r="D13" i="71"/>
  <c r="D21" i="70"/>
  <c r="D21" i="57"/>
  <c r="Q8" i="69"/>
  <c r="D21" i="69"/>
  <c r="D13" i="69"/>
  <c r="Q8" i="61"/>
  <c r="Q7" i="61"/>
  <c r="Q6" i="61"/>
  <c r="D21" i="61"/>
  <c r="D13" i="61"/>
  <c r="D21" i="56"/>
  <c r="D13" i="56"/>
  <c r="D21" i="55"/>
  <c r="D13" i="55"/>
  <c r="D21" i="68"/>
  <c r="D13" i="68"/>
  <c r="D21" i="64"/>
  <c r="D13" i="64"/>
  <c r="D21" i="54"/>
  <c r="D13" i="54"/>
  <c r="D21" i="53"/>
  <c r="D13" i="53"/>
  <c r="D21" i="67"/>
  <c r="D13" i="67"/>
  <c r="D21" i="60"/>
  <c r="D13" i="60"/>
  <c r="D21" i="59"/>
  <c r="D13" i="59"/>
  <c r="D21" i="50"/>
  <c r="D13" i="50"/>
  <c r="D21" i="66"/>
  <c r="D13" i="66"/>
  <c r="D21" i="65"/>
  <c r="D13" i="65"/>
  <c r="D21" i="81"/>
  <c r="D13" i="81"/>
  <c r="D21" i="63"/>
  <c r="D13" i="63"/>
  <c r="D21" i="49"/>
  <c r="D13" i="49"/>
  <c r="D21" i="48"/>
  <c r="D13" i="48"/>
  <c r="D21" i="2"/>
  <c r="D13" i="2"/>
  <c r="D13" i="70"/>
  <c r="D21" i="58"/>
  <c r="D13" i="58"/>
  <c r="D13" i="57"/>
  <c r="H21" i="57"/>
  <c r="Q6" i="69"/>
  <c r="Q7" i="69"/>
  <c r="H13" i="61"/>
  <c r="Q17" i="66" l="1"/>
  <c r="Q15" i="65" l="1"/>
  <c r="Q18" i="65"/>
  <c r="Q9" i="65"/>
  <c r="Q6" i="65"/>
  <c r="Q8" i="65"/>
  <c r="Q8" i="81"/>
  <c r="Q7" i="81"/>
  <c r="Q9" i="81"/>
  <c r="Q16" i="81"/>
  <c r="Q18" i="81"/>
  <c r="Q19" i="81"/>
  <c r="P21" i="81"/>
  <c r="N21" i="81"/>
  <c r="L21" i="81"/>
  <c r="J21" i="81"/>
  <c r="H21" i="81"/>
  <c r="Q17" i="81"/>
  <c r="Q15" i="81"/>
  <c r="Q14" i="81"/>
  <c r="P13" i="81"/>
  <c r="N13" i="81"/>
  <c r="L13" i="81"/>
  <c r="J13" i="81"/>
  <c r="H13" i="81"/>
  <c r="Q11" i="81"/>
  <c r="Q10" i="81"/>
  <c r="Q6" i="81"/>
  <c r="Q14" i="65"/>
  <c r="Q16" i="65"/>
  <c r="Q19" i="65"/>
  <c r="Q7" i="65"/>
  <c r="Q11" i="65"/>
  <c r="Q10" i="65"/>
  <c r="H13" i="65"/>
  <c r="J13" i="65"/>
  <c r="L13" i="65"/>
  <c r="N13" i="65"/>
  <c r="P13" i="65"/>
  <c r="Q17" i="65"/>
  <c r="H21" i="65"/>
  <c r="J21" i="65"/>
  <c r="L21" i="65"/>
  <c r="N21" i="65"/>
  <c r="P21" i="65"/>
  <c r="Q15" i="63"/>
  <c r="Q19" i="63"/>
  <c r="P21" i="63"/>
  <c r="N21" i="63"/>
  <c r="L21" i="63"/>
  <c r="J21" i="63"/>
  <c r="H21" i="63"/>
  <c r="Q18" i="63"/>
  <c r="Q17" i="63"/>
  <c r="Q16" i="63"/>
  <c r="Q14" i="63"/>
  <c r="P13" i="63"/>
  <c r="N13" i="63"/>
  <c r="L13" i="63"/>
  <c r="J13" i="63"/>
  <c r="H13" i="63"/>
  <c r="Q11" i="63"/>
  <c r="Q10" i="63"/>
  <c r="Q9" i="63"/>
  <c r="Q8" i="63"/>
  <c r="Q7" i="63"/>
  <c r="Q6" i="63"/>
  <c r="Q9" i="2"/>
  <c r="Q10" i="2"/>
  <c r="Q17" i="2"/>
  <c r="Q15" i="2"/>
  <c r="P21" i="49"/>
  <c r="N21" i="49"/>
  <c r="L21" i="49"/>
  <c r="J21" i="49"/>
  <c r="H21" i="49"/>
  <c r="Q19" i="49"/>
  <c r="Q18" i="49"/>
  <c r="Q17" i="49"/>
  <c r="Q16" i="49"/>
  <c r="Q15" i="49"/>
  <c r="Q14" i="49"/>
  <c r="P13" i="49"/>
  <c r="N13" i="49"/>
  <c r="L13" i="49"/>
  <c r="J13" i="49"/>
  <c r="H13" i="49"/>
  <c r="Q11" i="49"/>
  <c r="Q10" i="49"/>
  <c r="Q9" i="49"/>
  <c r="Q8" i="49"/>
  <c r="Q7" i="49"/>
  <c r="Q6" i="49"/>
  <c r="P21" i="54"/>
  <c r="N21" i="54"/>
  <c r="L21" i="54"/>
  <c r="J21" i="54"/>
  <c r="H21" i="54"/>
  <c r="Q19" i="54"/>
  <c r="Q18" i="54"/>
  <c r="Q17" i="54"/>
  <c r="Q16" i="54"/>
  <c r="Q15" i="54"/>
  <c r="Q14" i="54"/>
  <c r="P13" i="54"/>
  <c r="N13" i="54"/>
  <c r="L13" i="54"/>
  <c r="J13" i="54"/>
  <c r="H13" i="54"/>
  <c r="Q11" i="54"/>
  <c r="Q10" i="54"/>
  <c r="Q9" i="54"/>
  <c r="Q8" i="54"/>
  <c r="Q7" i="54"/>
  <c r="Q6" i="54"/>
  <c r="P21" i="53"/>
  <c r="N21" i="53"/>
  <c r="L21" i="53"/>
  <c r="J21" i="53"/>
  <c r="H21" i="53"/>
  <c r="Q19" i="53"/>
  <c r="Q18" i="53"/>
  <c r="Q17" i="53"/>
  <c r="Q16" i="53"/>
  <c r="Q15" i="53"/>
  <c r="Q14" i="53"/>
  <c r="P13" i="53"/>
  <c r="N13" i="53"/>
  <c r="L13" i="53"/>
  <c r="J13" i="53"/>
  <c r="H13" i="53"/>
  <c r="Q11" i="53"/>
  <c r="Q10" i="53"/>
  <c r="Q9" i="53"/>
  <c r="Q8" i="53"/>
  <c r="Q7" i="53"/>
  <c r="Q6" i="53"/>
  <c r="P21" i="67"/>
  <c r="N21" i="67"/>
  <c r="L21" i="67"/>
  <c r="J21" i="67"/>
  <c r="H21" i="67"/>
  <c r="Q19" i="67"/>
  <c r="Q18" i="67"/>
  <c r="Q17" i="67"/>
  <c r="Q16" i="67"/>
  <c r="Q15" i="67"/>
  <c r="Q14" i="67"/>
  <c r="P13" i="67"/>
  <c r="N13" i="67"/>
  <c r="L13" i="67"/>
  <c r="J13" i="67"/>
  <c r="H13" i="67"/>
  <c r="Q11" i="67"/>
  <c r="Q10" i="67"/>
  <c r="Q9" i="67"/>
  <c r="Q8" i="67"/>
  <c r="Q7" i="67"/>
  <c r="Q6" i="67"/>
  <c r="P21" i="60"/>
  <c r="N21" i="60"/>
  <c r="L21" i="60"/>
  <c r="J21" i="60"/>
  <c r="H21" i="60"/>
  <c r="Q19" i="60"/>
  <c r="Q18" i="60"/>
  <c r="Q17" i="60"/>
  <c r="Q16" i="60"/>
  <c r="Q15" i="60"/>
  <c r="Q14" i="60"/>
  <c r="P13" i="60"/>
  <c r="N13" i="60"/>
  <c r="L13" i="60"/>
  <c r="J13" i="60"/>
  <c r="H13" i="60"/>
  <c r="Q11" i="60"/>
  <c r="Q10" i="60"/>
  <c r="Q9" i="60"/>
  <c r="Q8" i="60"/>
  <c r="Q7" i="60"/>
  <c r="Q6" i="60"/>
  <c r="P21" i="59"/>
  <c r="N21" i="59"/>
  <c r="L21" i="59"/>
  <c r="J21" i="59"/>
  <c r="H21" i="59"/>
  <c r="Q19" i="59"/>
  <c r="Q18" i="59"/>
  <c r="Q17" i="59"/>
  <c r="Q16" i="59"/>
  <c r="Q15" i="59"/>
  <c r="Q14" i="59"/>
  <c r="P13" i="59"/>
  <c r="N13" i="59"/>
  <c r="L13" i="59"/>
  <c r="J13" i="59"/>
  <c r="H13" i="59"/>
  <c r="Q11" i="59"/>
  <c r="Q10" i="59"/>
  <c r="Q9" i="59"/>
  <c r="Q8" i="59"/>
  <c r="Q7" i="59"/>
  <c r="Q6" i="59"/>
  <c r="P21" i="50"/>
  <c r="N21" i="50"/>
  <c r="L21" i="50"/>
  <c r="J21" i="50"/>
  <c r="H21" i="50"/>
  <c r="Q19" i="50"/>
  <c r="Q18" i="50"/>
  <c r="Q17" i="50"/>
  <c r="Q16" i="50"/>
  <c r="Q15" i="50"/>
  <c r="Q14" i="50"/>
  <c r="P13" i="50"/>
  <c r="N13" i="50"/>
  <c r="L13" i="50"/>
  <c r="J13" i="50"/>
  <c r="H13" i="50"/>
  <c r="Q11" i="50"/>
  <c r="Q10" i="50"/>
  <c r="Q9" i="50"/>
  <c r="Q8" i="50"/>
  <c r="Q7" i="50"/>
  <c r="Q6" i="50"/>
  <c r="P21" i="66"/>
  <c r="N21" i="66"/>
  <c r="L21" i="66"/>
  <c r="J21" i="66"/>
  <c r="H21" i="66"/>
  <c r="Q19" i="66"/>
  <c r="Q18" i="66"/>
  <c r="Q16" i="66"/>
  <c r="Q15" i="66"/>
  <c r="Q14" i="66"/>
  <c r="P13" i="66"/>
  <c r="N13" i="66"/>
  <c r="L13" i="66"/>
  <c r="J13" i="66"/>
  <c r="H13" i="66"/>
  <c r="Q11" i="66"/>
  <c r="Q10" i="66"/>
  <c r="Q9" i="66"/>
  <c r="Q8" i="66"/>
  <c r="Q7" i="66"/>
  <c r="Q6" i="66"/>
  <c r="P21" i="48"/>
  <c r="N21" i="48"/>
  <c r="L21" i="48"/>
  <c r="J21" i="48"/>
  <c r="H21" i="48"/>
  <c r="Q19" i="48"/>
  <c r="Q18" i="48"/>
  <c r="Q17" i="48"/>
  <c r="Q16" i="48"/>
  <c r="Q15" i="48"/>
  <c r="Q14" i="48"/>
  <c r="P13" i="48"/>
  <c r="N13" i="48"/>
  <c r="L13" i="48"/>
  <c r="J13" i="48"/>
  <c r="H13" i="48"/>
  <c r="Q11" i="48"/>
  <c r="Q10" i="48"/>
  <c r="Q9" i="48"/>
  <c r="Q8" i="48"/>
  <c r="Q7" i="48"/>
  <c r="Q6" i="48"/>
  <c r="P21" i="78"/>
  <c r="N21" i="78"/>
  <c r="L21" i="78"/>
  <c r="J21" i="78"/>
  <c r="H21" i="78"/>
  <c r="Q19" i="78"/>
  <c r="Q18" i="78"/>
  <c r="Q17" i="78"/>
  <c r="Q16" i="78"/>
  <c r="Q15" i="78"/>
  <c r="Q14" i="78"/>
  <c r="P13" i="78"/>
  <c r="N13" i="78"/>
  <c r="L13" i="78"/>
  <c r="J13" i="78"/>
  <c r="H13" i="78"/>
  <c r="Q10" i="78"/>
  <c r="Q9" i="78"/>
  <c r="Q8" i="78"/>
  <c r="Q7" i="78"/>
  <c r="Q6" i="78"/>
  <c r="P21" i="77"/>
  <c r="N21" i="77"/>
  <c r="L21" i="77"/>
  <c r="J21" i="77"/>
  <c r="H21" i="77"/>
  <c r="Q19" i="77"/>
  <c r="Q18" i="77"/>
  <c r="Q17" i="77"/>
  <c r="Q16" i="77"/>
  <c r="Q15" i="77"/>
  <c r="Q14" i="77"/>
  <c r="P13" i="77"/>
  <c r="N13" i="77"/>
  <c r="L13" i="77"/>
  <c r="J13" i="77"/>
  <c r="H13" i="77"/>
  <c r="Q11" i="77"/>
  <c r="Q10" i="77"/>
  <c r="Q9" i="77"/>
  <c r="Q8" i="77"/>
  <c r="Q7" i="77"/>
  <c r="Q6" i="77"/>
  <c r="P21" i="76"/>
  <c r="N21" i="76"/>
  <c r="L21" i="76"/>
  <c r="J21" i="76"/>
  <c r="H21" i="76"/>
  <c r="Q19" i="76"/>
  <c r="Q18" i="76"/>
  <c r="Q17" i="76"/>
  <c r="Q16" i="76"/>
  <c r="Q15" i="76"/>
  <c r="Q14" i="76"/>
  <c r="P13" i="76"/>
  <c r="N13" i="76"/>
  <c r="L13" i="76"/>
  <c r="J13" i="76"/>
  <c r="H13" i="76"/>
  <c r="Q11" i="76"/>
  <c r="Q10" i="76"/>
  <c r="Q9" i="76"/>
  <c r="Q8" i="76"/>
  <c r="Q7" i="76"/>
  <c r="Q6" i="76"/>
  <c r="P21" i="75"/>
  <c r="N21" i="75"/>
  <c r="L21" i="75"/>
  <c r="J21" i="75"/>
  <c r="H21" i="75"/>
  <c r="Q19" i="75"/>
  <c r="Q18" i="75"/>
  <c r="Q17" i="75"/>
  <c r="Q16" i="75"/>
  <c r="Q15" i="75"/>
  <c r="Q14" i="75"/>
  <c r="P13" i="75"/>
  <c r="N13" i="75"/>
  <c r="L13" i="75"/>
  <c r="J13" i="75"/>
  <c r="H13" i="75"/>
  <c r="Q11" i="75"/>
  <c r="Q10" i="75"/>
  <c r="Q9" i="75"/>
  <c r="Q8" i="75"/>
  <c r="Q7" i="75"/>
  <c r="Q6" i="75"/>
  <c r="P21" i="74"/>
  <c r="N21" i="74"/>
  <c r="L21" i="74"/>
  <c r="J21" i="74"/>
  <c r="H21" i="74"/>
  <c r="Q19" i="74"/>
  <c r="Q18" i="74"/>
  <c r="Q17" i="74"/>
  <c r="Q16" i="74"/>
  <c r="Q15" i="74"/>
  <c r="Q14" i="74"/>
  <c r="P13" i="74"/>
  <c r="N13" i="74"/>
  <c r="L13" i="74"/>
  <c r="J13" i="74"/>
  <c r="H13" i="74"/>
  <c r="Q11" i="74"/>
  <c r="Q10" i="74"/>
  <c r="Q9" i="74"/>
  <c r="Q8" i="74"/>
  <c r="Q7" i="74"/>
  <c r="Q6" i="74"/>
  <c r="P21" i="73"/>
  <c r="N21" i="73"/>
  <c r="L21" i="73"/>
  <c r="J21" i="73"/>
  <c r="H21" i="73"/>
  <c r="Q19" i="73"/>
  <c r="Q18" i="73"/>
  <c r="Q17" i="73"/>
  <c r="Q16" i="73"/>
  <c r="Q15" i="73"/>
  <c r="Q14" i="73"/>
  <c r="P13" i="73"/>
  <c r="N13" i="73"/>
  <c r="L13" i="73"/>
  <c r="J13" i="73"/>
  <c r="H13" i="73"/>
  <c r="Q11" i="73"/>
  <c r="Q10" i="73"/>
  <c r="Q9" i="73"/>
  <c r="Q8" i="73"/>
  <c r="Q7" i="73"/>
  <c r="Q6" i="73"/>
  <c r="P21" i="72"/>
  <c r="N21" i="72"/>
  <c r="L21" i="72"/>
  <c r="J21" i="72"/>
  <c r="H21" i="72"/>
  <c r="Q19" i="72"/>
  <c r="Q18" i="72"/>
  <c r="Q17" i="72"/>
  <c r="Q16" i="72"/>
  <c r="Q15" i="72"/>
  <c r="Q14" i="72"/>
  <c r="P13" i="72"/>
  <c r="N13" i="72"/>
  <c r="L13" i="72"/>
  <c r="J13" i="72"/>
  <c r="H13" i="72"/>
  <c r="Q11" i="72"/>
  <c r="Q10" i="72"/>
  <c r="Q9" i="72"/>
  <c r="Q8" i="72"/>
  <c r="Q7" i="72"/>
  <c r="Q6" i="72"/>
  <c r="Q13" i="78" l="1"/>
  <c r="Q21" i="78"/>
  <c r="Q21" i="77"/>
  <c r="Q13" i="77"/>
  <c r="Q21" i="76"/>
  <c r="Q13" i="76"/>
  <c r="Q21" i="75"/>
  <c r="Q13" i="75"/>
  <c r="Q21" i="74"/>
  <c r="Q13" i="74"/>
  <c r="Q21" i="73"/>
  <c r="Q13" i="73"/>
  <c r="Q21" i="72"/>
  <c r="Q13" i="72"/>
  <c r="Q13" i="54"/>
  <c r="Q13" i="53"/>
  <c r="Q21" i="53"/>
  <c r="Q21" i="54"/>
  <c r="Q21" i="67"/>
  <c r="Q21" i="60"/>
  <c r="Q13" i="60"/>
  <c r="Q21" i="59"/>
  <c r="Q13" i="59"/>
  <c r="Q21" i="50"/>
  <c r="Q13" i="50"/>
  <c r="Q21" i="66"/>
  <c r="Q13" i="67"/>
  <c r="Q13" i="66"/>
  <c r="Q13" i="63"/>
  <c r="Q13" i="81"/>
  <c r="Q21" i="81"/>
  <c r="Q21" i="65"/>
  <c r="Q13" i="65"/>
  <c r="Q21" i="63"/>
  <c r="Q21" i="49"/>
  <c r="Q13" i="49"/>
  <c r="Q21" i="48"/>
  <c r="Q13" i="48"/>
  <c r="H21" i="71"/>
  <c r="J21" i="71"/>
  <c r="L21" i="71"/>
  <c r="N21" i="71"/>
  <c r="P21" i="71"/>
  <c r="H13" i="71"/>
  <c r="J13" i="71"/>
  <c r="L13" i="71"/>
  <c r="N13" i="71"/>
  <c r="P13" i="71"/>
  <c r="H21" i="58"/>
  <c r="J21" i="58"/>
  <c r="L21" i="58"/>
  <c r="N21" i="58"/>
  <c r="P21" i="58"/>
  <c r="H13" i="58"/>
  <c r="J13" i="58"/>
  <c r="L13" i="58"/>
  <c r="N13" i="58"/>
  <c r="P13" i="58"/>
  <c r="H21" i="70"/>
  <c r="J21" i="70"/>
  <c r="L21" i="70"/>
  <c r="N21" i="70"/>
  <c r="P21" i="70"/>
  <c r="H13" i="70"/>
  <c r="J13" i="70"/>
  <c r="L13" i="70"/>
  <c r="N13" i="70"/>
  <c r="P13" i="70"/>
  <c r="J21" i="57"/>
  <c r="L21" i="57"/>
  <c r="N21" i="57"/>
  <c r="P21" i="57"/>
  <c r="H13" i="57"/>
  <c r="J13" i="57"/>
  <c r="L13" i="57"/>
  <c r="N13" i="57"/>
  <c r="P13" i="57"/>
  <c r="H21" i="69"/>
  <c r="J21" i="69"/>
  <c r="L21" i="69"/>
  <c r="N21" i="69"/>
  <c r="P21" i="69"/>
  <c r="H13" i="69"/>
  <c r="J13" i="69"/>
  <c r="L13" i="69"/>
  <c r="N13" i="69"/>
  <c r="P13" i="69"/>
  <c r="H21" i="61"/>
  <c r="J21" i="61"/>
  <c r="L21" i="61"/>
  <c r="N21" i="61"/>
  <c r="P21" i="61"/>
  <c r="N13" i="61"/>
  <c r="J13" i="61"/>
  <c r="L13" i="61"/>
  <c r="P13" i="61"/>
  <c r="H21" i="56"/>
  <c r="J21" i="56"/>
  <c r="L21" i="56"/>
  <c r="N21" i="56"/>
  <c r="P21" i="56"/>
  <c r="H13" i="56"/>
  <c r="J13" i="56"/>
  <c r="L13" i="56"/>
  <c r="N13" i="56"/>
  <c r="P13" i="56"/>
  <c r="H21" i="55"/>
  <c r="J21" i="55"/>
  <c r="L21" i="55"/>
  <c r="N21" i="55"/>
  <c r="P21" i="55"/>
  <c r="H13" i="55"/>
  <c r="J13" i="55"/>
  <c r="L13" i="55"/>
  <c r="M13" i="55"/>
  <c r="N13" i="55"/>
  <c r="O13" i="55"/>
  <c r="P13" i="55"/>
  <c r="H21" i="68"/>
  <c r="J21" i="68"/>
  <c r="L21" i="68"/>
  <c r="N21" i="68"/>
  <c r="P21" i="68"/>
  <c r="H13" i="68"/>
  <c r="J13" i="68"/>
  <c r="L13" i="68"/>
  <c r="N13" i="68"/>
  <c r="P13" i="68"/>
  <c r="H21" i="64"/>
  <c r="J21" i="64"/>
  <c r="L21" i="64"/>
  <c r="N21" i="64"/>
  <c r="P21" i="64"/>
  <c r="H13" i="64"/>
  <c r="J13" i="64"/>
  <c r="L13" i="64"/>
  <c r="N13" i="64"/>
  <c r="P13" i="64"/>
  <c r="H21" i="2"/>
  <c r="J21" i="2"/>
  <c r="L21" i="2"/>
  <c r="N21" i="2"/>
  <c r="P21" i="2"/>
  <c r="J13" i="2"/>
  <c r="L13" i="2"/>
  <c r="N13" i="2"/>
  <c r="P13" i="2"/>
  <c r="H13" i="2"/>
  <c r="Q9" i="61"/>
  <c r="Q10" i="61"/>
  <c r="Q11" i="61"/>
  <c r="Q14" i="61"/>
  <c r="Q15" i="61"/>
  <c r="Q16" i="61"/>
  <c r="Q17" i="61"/>
  <c r="Q18" i="61"/>
  <c r="Q19" i="61"/>
  <c r="Q11" i="56"/>
  <c r="Q10" i="56"/>
  <c r="Q9" i="56"/>
  <c r="Q8" i="56"/>
  <c r="Q7" i="56"/>
  <c r="Q6" i="56"/>
  <c r="Q22" i="78" l="1"/>
  <c r="Q22" i="75"/>
  <c r="Q22" i="76"/>
  <c r="Q22" i="74"/>
  <c r="Q22" i="72"/>
  <c r="Q22" i="77"/>
  <c r="Q22" i="73"/>
  <c r="Q22" i="54"/>
  <c r="Q22" i="81"/>
  <c r="Q21" i="61"/>
  <c r="Q13" i="61"/>
  <c r="Q13" i="56"/>
  <c r="Q19" i="71"/>
  <c r="Q18" i="71"/>
  <c r="Q17" i="71"/>
  <c r="Q16" i="71"/>
  <c r="Q15" i="71"/>
  <c r="Q14" i="71"/>
  <c r="Q11" i="71"/>
  <c r="Q10" i="71"/>
  <c r="Q9" i="71"/>
  <c r="Q8" i="71"/>
  <c r="Q7" i="71"/>
  <c r="Q6" i="71"/>
  <c r="Q19" i="70"/>
  <c r="Q18" i="70"/>
  <c r="Q17" i="70"/>
  <c r="Q16" i="70"/>
  <c r="Q15" i="70"/>
  <c r="Q14" i="70"/>
  <c r="Q11" i="70"/>
  <c r="Q10" i="70"/>
  <c r="Q9" i="70"/>
  <c r="Q8" i="70"/>
  <c r="Q7" i="70"/>
  <c r="Q6" i="70"/>
  <c r="Q19" i="69"/>
  <c r="Q18" i="69"/>
  <c r="Q17" i="69"/>
  <c r="Q16" i="69"/>
  <c r="Q15" i="69"/>
  <c r="Q14" i="69"/>
  <c r="Q11" i="69"/>
  <c r="Q10" i="69"/>
  <c r="Q9" i="69"/>
  <c r="Q19" i="68"/>
  <c r="Q18" i="68"/>
  <c r="Q17" i="68"/>
  <c r="Q16" i="68"/>
  <c r="Q15" i="68"/>
  <c r="Q14" i="68"/>
  <c r="Q11" i="68"/>
  <c r="Q10" i="68"/>
  <c r="Q9" i="68"/>
  <c r="Q8" i="68"/>
  <c r="Q7" i="68"/>
  <c r="Q6" i="68"/>
  <c r="Q13" i="70" l="1"/>
  <c r="Q13" i="71"/>
  <c r="Q21" i="71"/>
  <c r="Q21" i="70"/>
  <c r="Q21" i="69"/>
  <c r="Q13" i="69"/>
  <c r="Q22" i="61"/>
  <c r="Q21" i="68"/>
  <c r="Q13" i="68"/>
  <c r="Q22" i="67"/>
  <c r="Q22" i="66"/>
  <c r="Q22" i="70" l="1"/>
  <c r="Q22" i="71"/>
  <c r="Q22" i="69"/>
  <c r="Q22" i="68"/>
  <c r="Q22" i="65" l="1"/>
  <c r="Q22" i="63"/>
  <c r="Q19" i="64"/>
  <c r="Q18" i="64"/>
  <c r="Q17" i="64"/>
  <c r="Q16" i="64"/>
  <c r="Q15" i="64"/>
  <c r="Q14" i="64"/>
  <c r="Q11" i="64"/>
  <c r="Q10" i="64"/>
  <c r="Q9" i="64"/>
  <c r="Q8" i="64"/>
  <c r="Q7" i="64"/>
  <c r="Q6" i="64"/>
  <c r="Q21" i="64" l="1"/>
  <c r="Q13" i="64"/>
  <c r="Q22" i="64" l="1"/>
  <c r="Q19" i="58"/>
  <c r="Q18" i="58"/>
  <c r="Q17" i="58"/>
  <c r="Q16" i="58"/>
  <c r="Q15" i="58"/>
  <c r="Q14" i="58"/>
  <c r="Q11" i="58"/>
  <c r="Q10" i="58"/>
  <c r="Q9" i="58"/>
  <c r="Q8" i="58"/>
  <c r="Q7" i="58"/>
  <c r="Q6" i="58"/>
  <c r="Q19" i="57"/>
  <c r="Q18" i="57"/>
  <c r="Q17" i="57"/>
  <c r="Q16" i="57"/>
  <c r="Q15" i="57"/>
  <c r="Q14" i="57"/>
  <c r="Q11" i="57"/>
  <c r="Q10" i="57"/>
  <c r="Q9" i="57"/>
  <c r="Q8" i="57"/>
  <c r="Q7" i="57"/>
  <c r="Q6" i="57"/>
  <c r="Q19" i="56"/>
  <c r="Q18" i="56"/>
  <c r="Q17" i="56"/>
  <c r="Q16" i="56"/>
  <c r="Q15" i="56"/>
  <c r="Q14" i="56"/>
  <c r="Q19" i="55"/>
  <c r="Q18" i="55"/>
  <c r="Q17" i="55"/>
  <c r="Q16" i="55"/>
  <c r="Q15" i="55"/>
  <c r="Q14" i="55"/>
  <c r="Q11" i="55"/>
  <c r="Q10" i="55"/>
  <c r="Q9" i="55"/>
  <c r="Q8" i="55"/>
  <c r="Q7" i="55"/>
  <c r="Q6" i="55"/>
  <c r="Q13" i="55" l="1"/>
  <c r="Q21" i="58"/>
  <c r="Q13" i="58"/>
  <c r="Q21" i="57"/>
  <c r="Q13" i="57"/>
  <c r="Q21" i="56"/>
  <c r="Q21" i="55"/>
  <c r="Q22" i="53"/>
  <c r="Q22" i="60"/>
  <c r="Q22" i="59"/>
  <c r="Q6" i="2"/>
  <c r="Q7" i="2"/>
  <c r="Q8" i="2"/>
  <c r="Q11" i="2"/>
  <c r="Q14" i="2"/>
  <c r="Q16" i="2"/>
  <c r="Q18" i="2"/>
  <c r="Q19" i="2"/>
  <c r="Q22" i="55" l="1"/>
  <c r="Q22" i="58"/>
  <c r="Q22" i="57"/>
  <c r="Q22" i="50"/>
  <c r="Q21" i="2"/>
  <c r="Q13" i="2"/>
  <c r="Q22" i="48" l="1"/>
  <c r="Q22" i="2"/>
  <c r="Q22" i="49"/>
</calcChain>
</file>

<file path=xl/sharedStrings.xml><?xml version="1.0" encoding="utf-8"?>
<sst xmlns="http://schemas.openxmlformats.org/spreadsheetml/2006/main" count="2837" uniqueCount="592">
  <si>
    <t>Занятое место в муниципальном этапе</t>
  </si>
  <si>
    <t>Плавание</t>
  </si>
  <si>
    <t>Ф.И.О.</t>
  </si>
  <si>
    <t>№ п/п</t>
  </si>
  <si>
    <t>1 дев.</t>
  </si>
  <si>
    <t>Приложение 6</t>
  </si>
  <si>
    <t>Спортивное многоборье</t>
  </si>
  <si>
    <t>Подъем туловища                        (юн., дев.)</t>
  </si>
  <si>
    <t>Творческий конкурс</t>
  </si>
  <si>
    <t>Теоритический конкурс</t>
  </si>
  <si>
    <t>Бадминтон</t>
  </si>
  <si>
    <t>Мини-футбол</t>
  </si>
  <si>
    <t>Настольный теннис</t>
  </si>
  <si>
    <t>Уличный баскетбол</t>
  </si>
  <si>
    <t>Шахматы</t>
  </si>
  <si>
    <t>Бег 1000 м,                                             (юн., дев.)</t>
  </si>
  <si>
    <t>Прыжок в длину, см                        (юн., дев.)</t>
  </si>
  <si>
    <t>Наклон вперед, см                           (юн., дев.)</t>
  </si>
  <si>
    <t>2 дев.</t>
  </si>
  <si>
    <t>3 дев.</t>
  </si>
  <si>
    <t>4 дев.</t>
  </si>
  <si>
    <t>результат</t>
  </si>
  <si>
    <t>очки</t>
  </si>
  <si>
    <t>СУММА:</t>
  </si>
  <si>
    <t>ИТОГО</t>
  </si>
  <si>
    <t>Дополнительные виды программы регионального этапа Президентских состязаний, в которых класс-команда примет участие: ________________</t>
  </si>
  <si>
    <t>Оценочная таблица для участия в краевых спортивно-оздоровительных соревнований  «Президентские состязания» среди общеобразовательных школ Краснодарского края</t>
  </si>
  <si>
    <t>25</t>
  </si>
  <si>
    <t>15</t>
  </si>
  <si>
    <t>Эстафетный бег</t>
  </si>
  <si>
    <t>5 дев.</t>
  </si>
  <si>
    <t>6 дев.</t>
  </si>
  <si>
    <t>7 дев.</t>
  </si>
  <si>
    <t>8 дев.</t>
  </si>
  <si>
    <t xml:space="preserve">1 юн. </t>
  </si>
  <si>
    <t xml:space="preserve">2 юн. </t>
  </si>
  <si>
    <t xml:space="preserve">3 юн. </t>
  </si>
  <si>
    <t>4 юн.</t>
  </si>
  <si>
    <t xml:space="preserve">5 юн. </t>
  </si>
  <si>
    <t xml:space="preserve">6 юн. </t>
  </si>
  <si>
    <t>7 юн.</t>
  </si>
  <si>
    <t xml:space="preserve">8 юн. </t>
  </si>
  <si>
    <t>Челночный бег 3х10</t>
  </si>
  <si>
    <t>Подтягивание на перекладине (юн.)                                                                                        Сгибание рук (дев.)</t>
  </si>
  <si>
    <t>5.36,0</t>
  </si>
  <si>
    <t>5.40,0</t>
  </si>
  <si>
    <t>5.20,0</t>
  </si>
  <si>
    <t>3.50,0</t>
  </si>
  <si>
    <t>4.38,0</t>
  </si>
  <si>
    <t>5.06,0</t>
  </si>
  <si>
    <t>5.10,0</t>
  </si>
  <si>
    <t>27</t>
  </si>
  <si>
    <t>22</t>
  </si>
  <si>
    <t>4.41,0</t>
  </si>
  <si>
    <t>21</t>
  </si>
  <si>
    <t>16</t>
  </si>
  <si>
    <t>4.40,0</t>
  </si>
  <si>
    <t>4.48,0</t>
  </si>
  <si>
    <t>23</t>
  </si>
  <si>
    <t>4.22,0</t>
  </si>
  <si>
    <t>4.28,0</t>
  </si>
  <si>
    <t>4.15,0</t>
  </si>
  <si>
    <t>4.56,0</t>
  </si>
  <si>
    <t>28</t>
  </si>
  <si>
    <t>1 дев.+A6:Z23A6A6:Z22</t>
  </si>
  <si>
    <t>Директор МОБУ СОШ № 7 им. А.П. Москвина</t>
  </si>
  <si>
    <t>И.В. Тлехас</t>
  </si>
  <si>
    <t>Агишев Мирослав</t>
  </si>
  <si>
    <t>Воронцов Дмитрий</t>
  </si>
  <si>
    <t>Мухаметдинов Роман</t>
  </si>
  <si>
    <t>Шостак Михаил</t>
  </si>
  <si>
    <t>Пендюрин Константин</t>
  </si>
  <si>
    <t>Беседин Серафим</t>
  </si>
  <si>
    <t>Арутюнян Норик</t>
  </si>
  <si>
    <t>Должиков Матвей</t>
  </si>
  <si>
    <t>Жиляев Антон</t>
  </si>
  <si>
    <t>Кузнецов Максим</t>
  </si>
  <si>
    <t>Шевцов Артем</t>
  </si>
  <si>
    <t>Романов Аркадий</t>
  </si>
  <si>
    <t>Маркарян Лия</t>
  </si>
  <si>
    <t>4.20,0</t>
  </si>
  <si>
    <t>29</t>
  </si>
  <si>
    <t>3.51,0</t>
  </si>
  <si>
    <t>188</t>
  </si>
  <si>
    <t>196</t>
  </si>
  <si>
    <t>3.54,0</t>
  </si>
  <si>
    <t>4.23,0</t>
  </si>
  <si>
    <t>4.29,0</t>
  </si>
  <si>
    <t>126</t>
  </si>
  <si>
    <t>результаты команды города - курорта Сочи, МОБУ СОШ № 7, класс  1 А</t>
  </si>
  <si>
    <t>5.42,0</t>
  </si>
  <si>
    <t>Бег 30 м.(сек)</t>
  </si>
  <si>
    <t>112</t>
  </si>
  <si>
    <t>130</t>
  </si>
  <si>
    <t>4.50,0</t>
  </si>
  <si>
    <t>4.35,0</t>
  </si>
  <si>
    <t>19</t>
  </si>
  <si>
    <t>128</t>
  </si>
  <si>
    <t>5.16,0</t>
  </si>
  <si>
    <t>5.50,0</t>
  </si>
  <si>
    <t>5.17,0</t>
  </si>
  <si>
    <t>5.38,0</t>
  </si>
  <si>
    <t>6.06,0</t>
  </si>
  <si>
    <t>5.46,0</t>
  </si>
  <si>
    <t>5.28,0</t>
  </si>
  <si>
    <t>5.37,0</t>
  </si>
  <si>
    <t>110</t>
  </si>
  <si>
    <t>5.35,0</t>
  </si>
  <si>
    <t>5.09,0</t>
  </si>
  <si>
    <t>5.32,0</t>
  </si>
  <si>
    <t>5.56,0</t>
  </si>
  <si>
    <t>5.27,0</t>
  </si>
  <si>
    <t>Баланов Андрей</t>
  </si>
  <si>
    <t>Богданов Кирилл</t>
  </si>
  <si>
    <t>Минасян Григорий</t>
  </si>
  <si>
    <t>Паздников Марк</t>
  </si>
  <si>
    <t>Скворцов Михаил</t>
  </si>
  <si>
    <t>Шуляков Мирон</t>
  </si>
  <si>
    <t>Викол Виктория</t>
  </si>
  <si>
    <t>Закарая Тамара</t>
  </si>
  <si>
    <t>Летова Дарья</t>
  </si>
  <si>
    <t>Мозговая Арина</t>
  </si>
  <si>
    <t>Рыльщикова Василиса</t>
  </si>
  <si>
    <t>Такмазян Ева</t>
  </si>
  <si>
    <t>Белых Оксана</t>
  </si>
  <si>
    <t>Воронина Ольга</t>
  </si>
  <si>
    <t>Жукова Дарья</t>
  </si>
  <si>
    <t>Кондратюк Мирослава</t>
  </si>
  <si>
    <t>Миронова Ева</t>
  </si>
  <si>
    <t>Шагунова Таисия</t>
  </si>
  <si>
    <t>Бондарук Тимур</t>
  </si>
  <si>
    <t>Дарьин Семён</t>
  </si>
  <si>
    <t>Егоров Никита</t>
  </si>
  <si>
    <t>Лёвин Давыд</t>
  </si>
  <si>
    <t>Палещук Никита</t>
  </si>
  <si>
    <t>Припутнев Николай</t>
  </si>
  <si>
    <t>Дождева Полина</t>
  </si>
  <si>
    <t>Жданова Елизавета</t>
  </si>
  <si>
    <t>Кузьмина София</t>
  </si>
  <si>
    <t>Доронина Вероника</t>
  </si>
  <si>
    <t>Журавлева Александра</t>
  </si>
  <si>
    <t>Гусева Виктория</t>
  </si>
  <si>
    <t>Гуденко Сабир</t>
  </si>
  <si>
    <t>Ершов Тимофей</t>
  </si>
  <si>
    <t>Кадыров Тимур</t>
  </si>
  <si>
    <t>Муселимян Тельман</t>
  </si>
  <si>
    <t>Филатов Натан</t>
  </si>
  <si>
    <t>Хафизов Богдан</t>
  </si>
  <si>
    <t>Вдовенко Мирослава</t>
  </si>
  <si>
    <t>Гаврилова Камилла</t>
  </si>
  <si>
    <t>Карих Елизавета</t>
  </si>
  <si>
    <t>Коршунова Вера</t>
  </si>
  <si>
    <t>Морозова Злата</t>
  </si>
  <si>
    <t>Титова Юлия</t>
  </si>
  <si>
    <t>Вековшинин Лука</t>
  </si>
  <si>
    <t>Зарипов Тимур</t>
  </si>
  <si>
    <t>Куряев Иван</t>
  </si>
  <si>
    <t>Морозов Марк</t>
  </si>
  <si>
    <t>Сокольский Олег</t>
  </si>
  <si>
    <t>Чепухин Григорий</t>
  </si>
  <si>
    <t> Антонова Полина</t>
  </si>
  <si>
    <t>Белякова Варвара</t>
  </si>
  <si>
    <t>Кругляк Мадина</t>
  </si>
  <si>
    <t>Логвиненко Алиса</t>
  </si>
  <si>
    <t>Пашина Анна</t>
  </si>
  <si>
    <t>Черняк Амелия</t>
  </si>
  <si>
    <t>Бородин Олег</t>
  </si>
  <si>
    <t>Киушкин Матвей</t>
  </si>
  <si>
    <t>Мадоян Давид</t>
  </si>
  <si>
    <t>Рудницкий Мирон</t>
  </si>
  <si>
    <t>Хентонен Геральд</t>
  </si>
  <si>
    <t>Шакулин Авдей</t>
  </si>
  <si>
    <t>Алексеева Полина</t>
  </si>
  <si>
    <t>Евтушенко Анастасия</t>
  </si>
  <si>
    <t>Жегло Вероника</t>
  </si>
  <si>
    <t>Саликова Карина</t>
  </si>
  <si>
    <t>Тлиф Мадина</t>
  </si>
  <si>
    <t>Тришкина Кира</t>
  </si>
  <si>
    <t>Гвоздецкий Денис</t>
  </si>
  <si>
    <t>Дарбинян Алекс</t>
  </si>
  <si>
    <t>Терехов Назар</t>
  </si>
  <si>
    <t>Черданцев Иван</t>
  </si>
  <si>
    <t>Чуев Роман</t>
  </si>
  <si>
    <t>Шмыгин Даниил</t>
  </si>
  <si>
    <t>Алексеева Виктория</t>
  </si>
  <si>
    <t>Голубничая Ольга</t>
  </si>
  <si>
    <t>Дорн Ева</t>
  </si>
  <si>
    <t>Кварацхелия Милана</t>
  </si>
  <si>
    <t>Костенкова Анна</t>
  </si>
  <si>
    <t>Приходько Анна</t>
  </si>
  <si>
    <t>Беляев Тимофей</t>
  </si>
  <si>
    <t>Зюзько Всеволод</t>
  </si>
  <si>
    <t>Колпаков Максим</t>
  </si>
  <si>
    <t>Корнеев Степан</t>
  </si>
  <si>
    <t>Папильян Иван</t>
  </si>
  <si>
    <t>Тулегенов Тамерлан</t>
  </si>
  <si>
    <t>Верхова Майя</t>
  </si>
  <si>
    <t>Галушко Варвара</t>
  </si>
  <si>
    <t>Дидик Варвара</t>
  </si>
  <si>
    <t>Макарова Маргарита</t>
  </si>
  <si>
    <t>Тарасова Вероника</t>
  </si>
  <si>
    <t>Шереметова Вероника</t>
  </si>
  <si>
    <t>Барков Леонид</t>
  </si>
  <si>
    <t>Гвоздев Андрей</t>
  </si>
  <si>
    <t>Евсиков Александр</t>
  </si>
  <si>
    <t>Колмогоров Мирон</t>
  </si>
  <si>
    <t>Королев Артем</t>
  </si>
  <si>
    <t>Первак Богдан</t>
  </si>
  <si>
    <t>Астахова Полина</t>
  </si>
  <si>
    <t>Кузина Тина</t>
  </si>
  <si>
    <t>Лагкуева Ника</t>
  </si>
  <si>
    <t>Материкина Дарья</t>
  </si>
  <si>
    <t>Фальшивник Арина</t>
  </si>
  <si>
    <t>Хачатрян Ариана</t>
  </si>
  <si>
    <t>Доброхотов Артур</t>
  </si>
  <si>
    <t>Корчага Аркадий</t>
  </si>
  <si>
    <t>Марушкин Михаил</t>
  </si>
  <si>
    <t>Никонов Михаил</t>
  </si>
  <si>
    <t>Синицын Денис</t>
  </si>
  <si>
    <t>Чилингарян Марк</t>
  </si>
  <si>
    <t>Асатрян Милана</t>
  </si>
  <si>
    <t>Беляева Дарья</t>
  </si>
  <si>
    <t>Левашова Валерия</t>
  </si>
  <si>
    <t>Пилавиду Кристина</t>
  </si>
  <si>
    <t>Полосина Дарья</t>
  </si>
  <si>
    <t>Хоштария Милана</t>
  </si>
  <si>
    <t>Галдобин Родион</t>
  </si>
  <si>
    <t>Горников Артемий</t>
  </si>
  <si>
    <t>Королев Бажен</t>
  </si>
  <si>
    <t>Подгоричани Леонида</t>
  </si>
  <si>
    <t>Сердюк Роман</t>
  </si>
  <si>
    <t>Ямалиев Даниэль</t>
  </si>
  <si>
    <t>Газул Арина</t>
  </si>
  <si>
    <t>Дарьина Дарья</t>
  </si>
  <si>
    <t>Карасева Лаура</t>
  </si>
  <si>
    <t>Литвинова Варвара</t>
  </si>
  <si>
    <t>Трубицына Варвара</t>
  </si>
  <si>
    <t>Хохлова Дарья</t>
  </si>
  <si>
    <t>Ермоленко Артём</t>
  </si>
  <si>
    <t>Киракосян Тигран</t>
  </si>
  <si>
    <t>Кузнецов Роман</t>
  </si>
  <si>
    <t>Полищук Григорий</t>
  </si>
  <si>
    <t>Фролов Роберт</t>
  </si>
  <si>
    <t>Шапранов Николай</t>
  </si>
  <si>
    <t>Безверхая Милана</t>
  </si>
  <si>
    <t>Беляева Алёна</t>
  </si>
  <si>
    <t>Исаева Дарья</t>
  </si>
  <si>
    <t>Кочконян Амалия</t>
  </si>
  <si>
    <t>Львовская Арина</t>
  </si>
  <si>
    <t>Севрюк Елизавета</t>
  </si>
  <si>
    <t>Богатый Дамир</t>
  </si>
  <si>
    <t>Корниенко Богдан</t>
  </si>
  <si>
    <t>Кучеренко Артем</t>
  </si>
  <si>
    <t>Максимов Богдан</t>
  </si>
  <si>
    <t>Симонян Марк</t>
  </si>
  <si>
    <t>Хамзин Арсений</t>
  </si>
  <si>
    <t>Андриянова Элия</t>
  </si>
  <si>
    <t>Блинова Анна</t>
  </si>
  <si>
    <t>Гилева Алина</t>
  </si>
  <si>
    <t>Илолова Рада</t>
  </si>
  <si>
    <t>Лебедева Софья</t>
  </si>
  <si>
    <t>Фитисова Ульяна</t>
  </si>
  <si>
    <t>Белозеров Михаил</t>
  </si>
  <si>
    <t>Депелян Андрей</t>
  </si>
  <si>
    <t>Овакян Артём</t>
  </si>
  <si>
    <t>Толмачев Никита</t>
  </si>
  <si>
    <t>Цеунов Глеб</t>
  </si>
  <si>
    <t>Чубаров Максим</t>
  </si>
  <si>
    <t>Блинова Виталина</t>
  </si>
  <si>
    <t>Годунова Анастасия</t>
  </si>
  <si>
    <t>Максен Полина</t>
  </si>
  <si>
    <t>Манасова Валерия</t>
  </si>
  <si>
    <t>Схиртладзе Дарья</t>
  </si>
  <si>
    <t>Ноговицина Вероника</t>
  </si>
  <si>
    <t>Видяев Ярослав</t>
  </si>
  <si>
    <t>Иляшенко Дмитрий</t>
  </si>
  <si>
    <t>Левонян Гурген</t>
  </si>
  <si>
    <t>Сапитон Иван</t>
  </si>
  <si>
    <t>Смык Николай</t>
  </si>
  <si>
    <t>Ярхо Михаил</t>
  </si>
  <si>
    <t>Брущенко Эльвира</t>
  </si>
  <si>
    <t>Казанова Даяна</t>
  </si>
  <si>
    <t>Лесникова Камилла</t>
  </si>
  <si>
    <t>Мамхо София</t>
  </si>
  <si>
    <t>Мухачева Злата</t>
  </si>
  <si>
    <t>Судейкина Елизавета</t>
  </si>
  <si>
    <t>Баранчиков Ярослав</t>
  </si>
  <si>
    <t>Коршун Михаил</t>
  </si>
  <si>
    <t>Маршалкин Богдан</t>
  </si>
  <si>
    <t>Михеев Роман</t>
  </si>
  <si>
    <t>Сильнов Роман</t>
  </si>
  <si>
    <t>Шахов Константин</t>
  </si>
  <si>
    <t>Ачола София</t>
  </si>
  <si>
    <t>Дмитриева София</t>
  </si>
  <si>
    <t>Каприор Виктория</t>
  </si>
  <si>
    <t>Красикова Дарья</t>
  </si>
  <si>
    <t>Снежко Кира</t>
  </si>
  <si>
    <t>Сурадеева Ева</t>
  </si>
  <si>
    <t>Бравый Платон</t>
  </si>
  <si>
    <t>Иващенко Ростислав</t>
  </si>
  <si>
    <t>Катаев Марк</t>
  </si>
  <si>
    <t>Маракушин Елисей</t>
  </si>
  <si>
    <t>Ромашкин Данил</t>
  </si>
  <si>
    <t>Чубас Мирослав</t>
  </si>
  <si>
    <t>Гордиенко Майя</t>
  </si>
  <si>
    <t>Оздоева Камилла</t>
  </si>
  <si>
    <t>Оникиенко Аделина</t>
  </si>
  <si>
    <t>Плетнева Анастасия</t>
  </si>
  <si>
    <t>Рогозьянова Софья</t>
  </si>
  <si>
    <t>Фоменко Виктория</t>
  </si>
  <si>
    <t>Арустамян София</t>
  </si>
  <si>
    <t>Букель Майя</t>
  </si>
  <si>
    <t>Голубева Мария</t>
  </si>
  <si>
    <t>Исмаилова София</t>
  </si>
  <si>
    <t>Лизан Дана</t>
  </si>
  <si>
    <t>Пахтинова Ева</t>
  </si>
  <si>
    <t>Братан Артем</t>
  </si>
  <si>
    <t>Дрыгин Максим</t>
  </si>
  <si>
    <t>Кирсанов Константин</t>
  </si>
  <si>
    <t>Медведев Михаил</t>
  </si>
  <si>
    <t>Суворов Дмитрий</t>
  </si>
  <si>
    <t>Щербин Илья</t>
  </si>
  <si>
    <t>Алтунян Анжелика</t>
  </si>
  <si>
    <t>Воротягина Диана</t>
  </si>
  <si>
    <t>Зраева Диана</t>
  </si>
  <si>
    <t>Касьяненко Екатерина</t>
  </si>
  <si>
    <t>Уварова Дарья</t>
  </si>
  <si>
    <t>Хамадиева Аделия</t>
  </si>
  <si>
    <t>Бабикова Анастасия</t>
  </si>
  <si>
    <t>Бердникова Ева</t>
  </si>
  <si>
    <t>Зарубина Юлия</t>
  </si>
  <si>
    <t>Комарова Кира</t>
  </si>
  <si>
    <t>Поздняк Николь</t>
  </si>
  <si>
    <t>Фоменкова Дарья</t>
  </si>
  <si>
    <t>Китаев Ярослав</t>
  </si>
  <si>
    <t>Первак Самир</t>
  </si>
  <si>
    <t>Ракоши Даниил</t>
  </si>
  <si>
    <t>Хетеев Георгий</t>
  </si>
  <si>
    <t>Шабалин Илья</t>
  </si>
  <si>
    <t>Яковук Матвей</t>
  </si>
  <si>
    <t>Басова Мелания</t>
  </si>
  <si>
    <t>Вракова Ярослава</t>
  </si>
  <si>
    <t>Ефимович Дарья</t>
  </si>
  <si>
    <t>Макарова Мария</t>
  </si>
  <si>
    <t>Самойленко Анастасия</t>
  </si>
  <si>
    <t>Темникова Диана</t>
  </si>
  <si>
    <t>Вдовенко Матвей</t>
  </si>
  <si>
    <t>Ганшин Илья</t>
  </si>
  <si>
    <t>Минасян Роберт</t>
  </si>
  <si>
    <t>Назин Михаил</t>
  </si>
  <si>
    <t>Терехов Макар</t>
  </si>
  <si>
    <t>Чистяков Александр</t>
  </si>
  <si>
    <t>Алехина Милана</t>
  </si>
  <si>
    <t>Величкина Марика</t>
  </si>
  <si>
    <t>Копанева Анастасия</t>
  </si>
  <si>
    <t>Полукарова Анастасия</t>
  </si>
  <si>
    <t>Фомичева Дарья</t>
  </si>
  <si>
    <t>Спирина Милана</t>
  </si>
  <si>
    <t>Антонюк Станислав</t>
  </si>
  <si>
    <t>Давыдов Максим</t>
  </si>
  <si>
    <t>Курджян Акоб</t>
  </si>
  <si>
    <t>Стариченков Илья</t>
  </si>
  <si>
    <t>Тимашов Дмитрий</t>
  </si>
  <si>
    <t>Федин Мирослав</t>
  </si>
  <si>
    <t>Герасимов Станислав</t>
  </si>
  <si>
    <t>Давыдов Павел</t>
  </si>
  <si>
    <t>Еременко Вячеслав</t>
  </si>
  <si>
    <t>Ковалинский Денис</t>
  </si>
  <si>
    <t>Соколенко Ярослав</t>
  </si>
  <si>
    <t>Страхов Дмитрий</t>
  </si>
  <si>
    <t>Балицкая Елизавета</t>
  </si>
  <si>
    <t>Долженко Маргарита</t>
  </si>
  <si>
    <t>Ичмелян Стелла</t>
  </si>
  <si>
    <t>Каштанова Дарья</t>
  </si>
  <si>
    <t>Обух Софья</t>
  </si>
  <si>
    <t>Чепуркина Маргарита</t>
  </si>
  <si>
    <t>Барсукова Варвара</t>
  </si>
  <si>
    <t>Величко София</t>
  </si>
  <si>
    <t>Дибцева Арина</t>
  </si>
  <si>
    <t>Курылева Мария</t>
  </si>
  <si>
    <t>Погребнова Анна</t>
  </si>
  <si>
    <t>Туниева София</t>
  </si>
  <si>
    <t>Буковский Максим</t>
  </si>
  <si>
    <t>Крохмаль Сергей</t>
  </si>
  <si>
    <t>Микаелян Сергей</t>
  </si>
  <si>
    <t>Родионов Артём</t>
  </si>
  <si>
    <t>Тихомиров Захар</t>
  </si>
  <si>
    <t>Федотов Владимир</t>
  </si>
  <si>
    <t>Балкашина Екатерина</t>
  </si>
  <si>
    <t>Каргина Екатерина</t>
  </si>
  <si>
    <t>Курилова Арина</t>
  </si>
  <si>
    <t>Мамина Диана</t>
  </si>
  <si>
    <t>Митина Елизавета</t>
  </si>
  <si>
    <t>Овсянникова Анастасия</t>
  </si>
  <si>
    <t>Васильков Александр</t>
  </si>
  <si>
    <t>Иванов Глеб</t>
  </si>
  <si>
    <t>Палещук Владислав</t>
  </si>
  <si>
    <t>Рудыка Егор</t>
  </si>
  <si>
    <t>Степанов Феликс</t>
  </si>
  <si>
    <t>Тодуа Давид</t>
  </si>
  <si>
    <t>Беззубикова Алёна</t>
  </si>
  <si>
    <t>Гасанян София</t>
  </si>
  <si>
    <t>Еркулаева Софья</t>
  </si>
  <si>
    <t>Подунова Мария</t>
  </si>
  <si>
    <t>Хачатрян Ирина</t>
  </si>
  <si>
    <t>Чернокоз Ева</t>
  </si>
  <si>
    <t>Венедиков Николай</t>
  </si>
  <si>
    <t>Галуцких Ярослав</t>
  </si>
  <si>
    <t>Подстановкин Андрей</t>
  </si>
  <si>
    <t>Самодов Владислав</t>
  </si>
  <si>
    <t>Хлебников Евгений</t>
  </si>
  <si>
    <t>Кондратюк Ярослав</t>
  </si>
  <si>
    <t>Воронин Вячеслав</t>
  </si>
  <si>
    <t>Горбунов Тимофей</t>
  </si>
  <si>
    <t>Кузнецов Михаил</t>
  </si>
  <si>
    <t>Макаев Владислав</t>
  </si>
  <si>
    <t>Тутов Матвей</t>
  </si>
  <si>
    <t>Хмелюк Максим</t>
  </si>
  <si>
    <t>Белоус Анастасия</t>
  </si>
  <si>
    <t>Воронцова Наталья</t>
  </si>
  <si>
    <t>Жукова Ксения</t>
  </si>
  <si>
    <t>Матросова Алёна</t>
  </si>
  <si>
    <t>Свиридова Арина</t>
  </si>
  <si>
    <t>Чепухина Вероника</t>
  </si>
  <si>
    <t>Букель Лилия</t>
  </si>
  <si>
    <t>Дымова Александра</t>
  </si>
  <si>
    <t>Киреева Дарья</t>
  </si>
  <si>
    <t>Кузьмина Ольга</t>
  </si>
  <si>
    <t>Русакова Дарья</t>
  </si>
  <si>
    <t>Атоян Александр</t>
  </si>
  <si>
    <t>Дугин Константин</t>
  </si>
  <si>
    <t>Максимов Михаил</t>
  </si>
  <si>
    <t>Савин Никита</t>
  </si>
  <si>
    <t>Скотников Ярослав</t>
  </si>
  <si>
    <t>Чекмарев Макар</t>
  </si>
  <si>
    <t>Азюкова Эвелина</t>
  </si>
  <si>
    <t>Блеер Виолетта</t>
  </si>
  <si>
    <t>Елисеева Илона</t>
  </si>
  <si>
    <t>Кощеева Яна</t>
  </si>
  <si>
    <t>Подымалова Полина</t>
  </si>
  <si>
    <t>Тяглина Милана</t>
  </si>
  <si>
    <t>Бурдин Тимур</t>
  </si>
  <si>
    <t>Евишев Александр</t>
  </si>
  <si>
    <t>Колбышев Роман</t>
  </si>
  <si>
    <t>Рудоманов Даниил</t>
  </si>
  <si>
    <t>Рыспаев Тимур</t>
  </si>
  <si>
    <t>Фатиков Амирхан</t>
  </si>
  <si>
    <t>Волков Михаил</t>
  </si>
  <si>
    <t>Волоцкова София</t>
  </si>
  <si>
    <t>Зенина Мария</t>
  </si>
  <si>
    <t>Молчанова Мария</t>
  </si>
  <si>
    <t>Рыжова Варвара</t>
  </si>
  <si>
    <t>Шикова Полина</t>
  </si>
  <si>
    <t>Асадуллин Аскар</t>
  </si>
  <si>
    <t>Бакаров Максим</t>
  </si>
  <si>
    <t>Ефимов Арсений</t>
  </si>
  <si>
    <t>Иванов Максим</t>
  </si>
  <si>
    <t>Прупис Данила</t>
  </si>
  <si>
    <t>4.58,0</t>
  </si>
  <si>
    <t>5.08,0</t>
  </si>
  <si>
    <t>5.18,0</t>
  </si>
  <si>
    <t>результаты команды города - курорта Сочи, МОБУ СОШ № 7, класс  1 Б</t>
  </si>
  <si>
    <t>5.55,0</t>
  </si>
  <si>
    <t>5.26,0</t>
  </si>
  <si>
    <t>5.30,0</t>
  </si>
  <si>
    <t>5.21,0</t>
  </si>
  <si>
    <t>результаты команды города - курорта Сочи, МОБУ СОШ № 7, класс  1 В</t>
  </si>
  <si>
    <t>5.39,0</t>
  </si>
  <si>
    <t>5.13,0</t>
  </si>
  <si>
    <t>124</t>
  </si>
  <si>
    <t>6.08,0</t>
  </si>
  <si>
    <t>13</t>
  </si>
  <si>
    <t>125</t>
  </si>
  <si>
    <t>131</t>
  </si>
  <si>
    <t>результаты команды города - курорта Сочи, МОБУ СОШ № 7, класс  1 Г</t>
  </si>
  <si>
    <t>результаты команды города - курорта Сочи, МОБУ СОШ № 7, класс  1 Д</t>
  </si>
  <si>
    <t>результаты команды города - курорта Сочи, МОБУ СОШ № 7, класс  1 Е</t>
  </si>
  <si>
    <t>4.52,0</t>
  </si>
  <si>
    <t>5.19,0</t>
  </si>
  <si>
    <t>5.31,0</t>
  </si>
  <si>
    <t>4.47,0</t>
  </si>
  <si>
    <t>5.05,0</t>
  </si>
  <si>
    <t>результаты команды города - курорта Сочи, МОБУ СОШ № 7, класс  2 А</t>
  </si>
  <si>
    <t>116</t>
  </si>
  <si>
    <t>4.37,0</t>
  </si>
  <si>
    <t>4.49,0</t>
  </si>
  <si>
    <t>4.26,0</t>
  </si>
  <si>
    <t>18</t>
  </si>
  <si>
    <t>20</t>
  </si>
  <si>
    <t>результаты команды города - курорта Сочи, МОБУ СОШ № 7, класс  2 Б</t>
  </si>
  <si>
    <t>5.02,0</t>
  </si>
  <si>
    <t>5.24,0</t>
  </si>
  <si>
    <t>5.48,0</t>
  </si>
  <si>
    <t>123</t>
  </si>
  <si>
    <t>142</t>
  </si>
  <si>
    <t>4.55,0</t>
  </si>
  <si>
    <t>4.30,0</t>
  </si>
  <si>
    <t>5.22,0</t>
  </si>
  <si>
    <t>5.07,0</t>
  </si>
  <si>
    <t>4.59,0</t>
  </si>
  <si>
    <t>5.12,0</t>
  </si>
  <si>
    <t>4.45,0</t>
  </si>
  <si>
    <t>4.36,0</t>
  </si>
  <si>
    <t>138</t>
  </si>
  <si>
    <t>129</t>
  </si>
  <si>
    <t>4.43,0</t>
  </si>
  <si>
    <t>5.25,0</t>
  </si>
  <si>
    <t>5.03,0</t>
  </si>
  <si>
    <t>результаты команды города - курорта Сочи, МОБУ СОШ № 7, класс  2 В</t>
  </si>
  <si>
    <t>результаты команды города - курорта Сочи, МОБУ СОШ № 7, класс  2 Г</t>
  </si>
  <si>
    <t>результаты команды города - курорта Сочи, МОБУ СОШ № 7, класс  2 Д</t>
  </si>
  <si>
    <t>результаты команды города - курорта Сочи, МОБУ СОШ № 7, класс  2 Е</t>
  </si>
  <si>
    <t>результаты команды города - курорта Сочи, МОБУ СОШ № 7, класс  2 Ж</t>
  </si>
  <si>
    <t>Бег 30 м</t>
  </si>
  <si>
    <t>результаты команды города - курорта Сочи, МОБУ СОШ № 7, класс  3 А</t>
  </si>
  <si>
    <t>результаты команды города - курорта Сочи, МОБУ СОШ № 7, класс  3 Б</t>
  </si>
  <si>
    <t>результаты команды города - курорта Сочи, МОБУ СОШ № 7, класс  3 В</t>
  </si>
  <si>
    <t>результаты команды города - курорта Сочи, МОБУ СОШ № 7, класс  3 Г</t>
  </si>
  <si>
    <t>результаты команды города - курорта Сочи, МОБУ СОШ № 7, класс  3 Д</t>
  </si>
  <si>
    <t>результаты команды города - курорта Сочи, МОБУ СОШ № 7, класс  4 А</t>
  </si>
  <si>
    <t>результаты команды города - курорта Сочи, МОБУ СОШ № 7, класс  4 Б</t>
  </si>
  <si>
    <t>результаты команды города - курорта Сочи, МОБУ СОШ № 7, класс  4 В</t>
  </si>
  <si>
    <t>результаты команды города - курорта Сочи, МОБУ СОШ № 7, класс  4 Г</t>
  </si>
  <si>
    <t>результаты команды города - курорта Сочи, МОБУ СОШ № 7, класс  4 Д</t>
  </si>
  <si>
    <t>результаты команды города - курорта Сочи, МОБУ СОШ № 7, класс  5 А</t>
  </si>
  <si>
    <t>результаты команды города - курорта Сочи, МОБУ СОШ № 7, класс  5 Б</t>
  </si>
  <si>
    <t>результаты команды города - курорта Сочи, МОБУ СОШ № 7, класс  5 В</t>
  </si>
  <si>
    <t>результаты команды города - курорта Сочи, МОБУ СОШ № 7, класс  5 Г</t>
  </si>
  <si>
    <t>результаты команды города - курорта Сочи, МОБУ СОШ № 7, класс  5 Д</t>
  </si>
  <si>
    <t>результаты команды города - курорта Сочи, МОБУ СОШ № 7, класс  5 Е</t>
  </si>
  <si>
    <t>результаты команды города - курорта Сочи, МОБУ СОШ № 7, класс  5 К</t>
  </si>
  <si>
    <t>6,2</t>
  </si>
  <si>
    <t>6,4</t>
  </si>
  <si>
    <t>5,9</t>
  </si>
  <si>
    <t>6,6</t>
  </si>
  <si>
    <t>6,8</t>
  </si>
  <si>
    <t>26</t>
  </si>
  <si>
    <t>132</t>
  </si>
  <si>
    <t>136</t>
  </si>
  <si>
    <t>4.53,0</t>
  </si>
  <si>
    <t>175</t>
  </si>
  <si>
    <t>6,3</t>
  </si>
  <si>
    <t>6,1</t>
  </si>
  <si>
    <t>6</t>
  </si>
  <si>
    <t>24</t>
  </si>
  <si>
    <t>147</t>
  </si>
  <si>
    <t>4.32,0</t>
  </si>
  <si>
    <t>6,9</t>
  </si>
  <si>
    <t>7</t>
  </si>
  <si>
    <t>143</t>
  </si>
  <si>
    <t>140</t>
  </si>
  <si>
    <t>4.57,0</t>
  </si>
  <si>
    <t>4.39,0</t>
  </si>
  <si>
    <t>6,5</t>
  </si>
  <si>
    <t>5,8</t>
  </si>
  <si>
    <t>4.51,0</t>
  </si>
  <si>
    <t>139</t>
  </si>
  <si>
    <t>134</t>
  </si>
  <si>
    <t>5.01,0</t>
  </si>
  <si>
    <t>6,7</t>
  </si>
  <si>
    <t>5.14,0</t>
  </si>
  <si>
    <t>5,5</t>
  </si>
  <si>
    <t>6,0</t>
  </si>
  <si>
    <t>4.14,0</t>
  </si>
  <si>
    <t>3.59,0</t>
  </si>
  <si>
    <t>4.33,0</t>
  </si>
  <si>
    <t>5.34,0</t>
  </si>
  <si>
    <t>150</t>
  </si>
  <si>
    <t>5,6</t>
  </si>
  <si>
    <t>5,7</t>
  </si>
  <si>
    <t>165</t>
  </si>
  <si>
    <t>159</t>
  </si>
  <si>
    <t>4.44,0</t>
  </si>
  <si>
    <t>4.25,0</t>
  </si>
  <si>
    <t>4.11,0</t>
  </si>
  <si>
    <t>164</t>
  </si>
  <si>
    <t>5,3</t>
  </si>
  <si>
    <t>168</t>
  </si>
  <si>
    <t>179</t>
  </si>
  <si>
    <t>4,52,0</t>
  </si>
  <si>
    <t>4.24,0</t>
  </si>
  <si>
    <t>185</t>
  </si>
  <si>
    <t>192</t>
  </si>
  <si>
    <t>4.27,0</t>
  </si>
  <si>
    <t>5.04,0</t>
  </si>
  <si>
    <t>172</t>
  </si>
  <si>
    <t>170</t>
  </si>
  <si>
    <t>4,29,0</t>
  </si>
  <si>
    <t>5,4</t>
  </si>
  <si>
    <t>187</t>
  </si>
  <si>
    <t>181</t>
  </si>
  <si>
    <t>173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</si>
</sst>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8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0" xfId="0" applyFont="1"/>
    <xf numFmtId="0" fontId="1" fillId="0" borderId="1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/>
    <xf numFmtId="0" fontId="1" fillId="0" borderId="4" xfId="0" applyFont="1" applyBorder="1"/>
    <xf numFmtId="0" fontId="2" fillId="0" borderId="4" xfId="0" applyNumberFormat="1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wrapText="1" shrinkToFit="1"/>
    </xf>
    <xf numFmtId="49" fontId="2" fillId="0" borderId="1" xfId="0" applyNumberFormat="1" applyFont="1" applyBorder="1" applyAlignment="1">
      <alignment horizontal="center" vertical="center" wrapText="1" shrinkToFit="1"/>
    </xf>
    <xf numFmtId="49" fontId="2" fillId="0" borderId="3" xfId="0" applyNumberFormat="1" applyFont="1" applyBorder="1" applyAlignment="1">
      <alignment horizontal="center" vertical="center" wrapText="1" shrinkToFit="1"/>
    </xf>
    <xf numFmtId="49" fontId="2" fillId="0" borderId="4" xfId="0" applyNumberFormat="1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left"/>
    </xf>
    <xf numFmtId="1" fontId="8" fillId="0" borderId="4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9" fillId="0" borderId="5" xfId="0" applyNumberFormat="1" applyFont="1" applyBorder="1" applyAlignment="1">
      <alignment horizontal="center" vertical="center" wrapText="1" shrinkToFit="1"/>
    </xf>
    <xf numFmtId="1" fontId="9" fillId="0" borderId="5" xfId="0" applyNumberFormat="1" applyFont="1" applyBorder="1" applyAlignment="1">
      <alignment horizontal="center" vertical="center" wrapText="1" shrinkToFit="1"/>
    </xf>
    <xf numFmtId="1" fontId="10" fillId="0" borderId="4" xfId="0" applyNumberFormat="1" applyFont="1" applyBorder="1" applyAlignment="1">
      <alignment horizontal="center" vertical="center"/>
    </xf>
    <xf numFmtId="47" fontId="9" fillId="0" borderId="29" xfId="0" applyNumberFormat="1" applyFont="1" applyBorder="1" applyAlignment="1">
      <alignment horizontal="center" vertical="center" wrapText="1" shrinkToFit="1"/>
    </xf>
    <xf numFmtId="0" fontId="9" fillId="0" borderId="29" xfId="0" applyNumberFormat="1" applyFont="1" applyBorder="1" applyAlignment="1">
      <alignment horizontal="center" vertical="center" wrapText="1" shrinkToFit="1"/>
    </xf>
    <xf numFmtId="49" fontId="9" fillId="0" borderId="1" xfId="0" applyNumberFormat="1" applyFont="1" applyBorder="1" applyAlignment="1">
      <alignment horizontal="center" vertical="center" wrapText="1" shrinkToFit="1"/>
    </xf>
    <xf numFmtId="0" fontId="9" fillId="0" borderId="1" xfId="0" applyNumberFormat="1" applyFont="1" applyBorder="1" applyAlignment="1">
      <alignment horizontal="center" vertical="center" wrapText="1" shrinkToFit="1"/>
    </xf>
    <xf numFmtId="0" fontId="9" fillId="0" borderId="4" xfId="0" applyNumberFormat="1" applyFont="1" applyBorder="1" applyAlignment="1">
      <alignment horizontal="center" vertical="center" wrapText="1" shrinkToFit="1"/>
    </xf>
    <xf numFmtId="49" fontId="9" fillId="0" borderId="4" xfId="0" applyNumberFormat="1" applyFont="1" applyBorder="1" applyAlignment="1">
      <alignment horizontal="center" vertical="center" wrapText="1" shrinkToFit="1"/>
    </xf>
    <xf numFmtId="49" fontId="9" fillId="0" borderId="3" xfId="0" applyNumberFormat="1" applyFont="1" applyBorder="1" applyAlignment="1">
      <alignment horizontal="center" vertical="center" wrapText="1" shrinkToFit="1"/>
    </xf>
    <xf numFmtId="49" fontId="9" fillId="0" borderId="5" xfId="0" applyNumberFormat="1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6" xfId="0" applyNumberFormat="1" applyFont="1" applyBorder="1" applyAlignment="1">
      <alignment horizontal="center" vertical="center" wrapText="1" shrinkToFit="1"/>
    </xf>
    <xf numFmtId="1" fontId="1" fillId="0" borderId="8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0" fontId="9" fillId="0" borderId="1" xfId="0" applyFont="1" applyBorder="1"/>
    <xf numFmtId="0" fontId="9" fillId="0" borderId="3" xfId="0" applyFont="1" applyBorder="1"/>
    <xf numFmtId="49" fontId="9" fillId="0" borderId="6" xfId="0" applyNumberFormat="1" applyFont="1" applyBorder="1" applyAlignment="1">
      <alignment horizontal="center" vertical="center" wrapText="1" shrinkToFit="1"/>
    </xf>
    <xf numFmtId="0" fontId="9" fillId="0" borderId="6" xfId="0" applyNumberFormat="1" applyFont="1" applyBorder="1" applyAlignment="1">
      <alignment horizontal="center" vertical="center" wrapText="1" shrinkToFit="1"/>
    </xf>
    <xf numFmtId="0" fontId="9" fillId="0" borderId="10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1" fontId="1" fillId="0" borderId="8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left"/>
    </xf>
    <xf numFmtId="0" fontId="1" fillId="0" borderId="33" xfId="0" applyFont="1" applyBorder="1"/>
    <xf numFmtId="1" fontId="1" fillId="0" borderId="26" xfId="0" applyNumberFormat="1" applyFont="1" applyBorder="1" applyAlignment="1">
      <alignment horizontal="center" vertical="center"/>
    </xf>
    <xf numFmtId="1" fontId="8" fillId="0" borderId="7" xfId="0" applyNumberFormat="1" applyFont="1" applyBorder="1" applyAlignment="1">
      <alignment horizontal="center" vertical="center"/>
    </xf>
    <xf numFmtId="0" fontId="1" fillId="0" borderId="2" xfId="0" applyFont="1" applyBorder="1"/>
    <xf numFmtId="0" fontId="1" fillId="0" borderId="36" xfId="0" applyFont="1" applyBorder="1"/>
    <xf numFmtId="1" fontId="1" fillId="0" borderId="8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left"/>
    </xf>
    <xf numFmtId="0" fontId="2" fillId="0" borderId="6" xfId="0" applyNumberFormat="1" applyFont="1" applyBorder="1" applyAlignment="1">
      <alignment horizontal="center" vertical="center" wrapText="1" shrinkToFit="1"/>
    </xf>
    <xf numFmtId="0" fontId="9" fillId="0" borderId="22" xfId="0" applyNumberFormat="1" applyFont="1" applyBorder="1" applyAlignment="1">
      <alignment horizontal="center" vertical="center" wrapText="1" shrinkToFit="1"/>
    </xf>
    <xf numFmtId="0" fontId="2" fillId="0" borderId="6" xfId="0" applyNumberFormat="1" applyFont="1" applyBorder="1" applyAlignment="1">
      <alignment horizontal="center" vertical="center" wrapText="1" shrinkToFit="1"/>
    </xf>
    <xf numFmtId="0" fontId="9" fillId="0" borderId="6" xfId="0" applyNumberFormat="1" applyFont="1" applyBorder="1" applyAlignment="1">
      <alignment horizontal="center" vertical="center" wrapText="1" shrinkToFit="1"/>
    </xf>
    <xf numFmtId="1" fontId="1" fillId="0" borderId="8" xfId="0" applyNumberFormat="1" applyFont="1" applyBorder="1" applyAlignment="1">
      <alignment horizontal="center" vertical="center"/>
    </xf>
    <xf numFmtId="0" fontId="9" fillId="0" borderId="22" xfId="0" applyNumberFormat="1" applyFont="1" applyBorder="1" applyAlignment="1">
      <alignment horizontal="center" vertical="center" wrapText="1" shrinkToFit="1"/>
    </xf>
    <xf numFmtId="0" fontId="2" fillId="0" borderId="32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49" fontId="9" fillId="0" borderId="22" xfId="0" applyNumberFormat="1" applyFont="1" applyBorder="1" applyAlignment="1">
      <alignment horizontal="center" vertical="center" wrapText="1" shrinkToFit="1"/>
    </xf>
    <xf numFmtId="1" fontId="1" fillId="0" borderId="2" xfId="0" applyNumberFormat="1" applyFont="1" applyBorder="1" applyAlignment="1">
      <alignment horizontal="center" vertical="center"/>
    </xf>
    <xf numFmtId="0" fontId="1" fillId="0" borderId="5" xfId="0" applyFont="1" applyBorder="1"/>
    <xf numFmtId="47" fontId="9" fillId="0" borderId="42" xfId="0" applyNumberFormat="1" applyFont="1" applyBorder="1" applyAlignment="1">
      <alignment horizontal="center" vertical="center" wrapText="1" shrinkToFit="1"/>
    </xf>
    <xf numFmtId="0" fontId="9" fillId="0" borderId="42" xfId="0" applyNumberFormat="1" applyFont="1" applyBorder="1" applyAlignment="1">
      <alignment horizontal="center" vertical="center" wrapText="1" shrinkToFit="1"/>
    </xf>
    <xf numFmtId="1" fontId="10" fillId="0" borderId="35" xfId="0" applyNumberFormat="1" applyFont="1" applyBorder="1" applyAlignment="1">
      <alignment horizontal="center" vertical="center"/>
    </xf>
    <xf numFmtId="1" fontId="10" fillId="0" borderId="33" xfId="0" applyNumberFormat="1" applyFont="1" applyBorder="1" applyAlignment="1">
      <alignment horizontal="center" vertical="center"/>
    </xf>
    <xf numFmtId="1" fontId="10" fillId="0" borderId="27" xfId="0" applyNumberFormat="1" applyFont="1" applyBorder="1" applyAlignment="1">
      <alignment horizontal="center" vertical="center"/>
    </xf>
    <xf numFmtId="1" fontId="8" fillId="0" borderId="35" xfId="0" applyNumberFormat="1" applyFont="1" applyBorder="1" applyAlignment="1">
      <alignment horizontal="center" vertical="center"/>
    </xf>
    <xf numFmtId="1" fontId="8" fillId="0" borderId="43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left"/>
    </xf>
    <xf numFmtId="1" fontId="1" fillId="0" borderId="2" xfId="0" applyNumberFormat="1" applyFont="1" applyBorder="1" applyAlignment="1">
      <alignment horizontal="center" vertical="center"/>
    </xf>
    <xf numFmtId="14" fontId="9" fillId="0" borderId="42" xfId="0" applyNumberFormat="1" applyFont="1" applyBorder="1" applyAlignment="1">
      <alignment horizontal="center" vertical="center" wrapText="1" shrinkToFit="1"/>
    </xf>
    <xf numFmtId="0" fontId="9" fillId="0" borderId="5" xfId="0" applyNumberFormat="1" applyFont="1" applyBorder="1" applyAlignment="1">
      <alignment horizontal="center" vertical="center" wrapText="1" shrinkToFit="1"/>
    </xf>
    <xf numFmtId="0" fontId="11" fillId="0" borderId="0" xfId="0" applyFont="1" applyBorder="1"/>
    <xf numFmtId="1" fontId="8" fillId="0" borderId="0" xfId="0" applyNumberFormat="1" applyFont="1"/>
    <xf numFmtId="1" fontId="9" fillId="0" borderId="22" xfId="0" applyNumberFormat="1" applyFont="1" applyBorder="1" applyAlignment="1">
      <alignment horizontal="center" vertical="center" wrapText="1" shrinkToFit="1"/>
    </xf>
    <xf numFmtId="0" fontId="9" fillId="0" borderId="5" xfId="0" applyNumberFormat="1" applyFont="1" applyBorder="1" applyAlignment="1">
      <alignment horizontal="center" vertical="center" wrapText="1" shrinkToFit="1"/>
    </xf>
    <xf numFmtId="0" fontId="9" fillId="0" borderId="0" xfId="0" applyFont="1" applyBorder="1"/>
    <xf numFmtId="0" fontId="1" fillId="0" borderId="0" xfId="0" applyFont="1" applyBorder="1"/>
    <xf numFmtId="0" fontId="7" fillId="0" borderId="34" xfId="0" applyFont="1" applyBorder="1" applyAlignment="1">
      <alignment horizontal="center" wrapText="1" shrinkToFit="1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9" fillId="0" borderId="1" xfId="0" applyNumberFormat="1" applyFont="1" applyBorder="1" applyAlignment="1">
      <alignment horizontal="center" vertical="center" wrapText="1" shrinkToFit="1"/>
    </xf>
    <xf numFmtId="0" fontId="9" fillId="0" borderId="3" xfId="0" applyNumberFormat="1" applyFont="1" applyBorder="1" applyAlignment="1">
      <alignment horizontal="center" vertical="center" wrapText="1" shrinkToFit="1"/>
    </xf>
    <xf numFmtId="0" fontId="9" fillId="0" borderId="22" xfId="0" applyNumberFormat="1" applyFont="1" applyBorder="1" applyAlignment="1">
      <alignment horizontal="center" vertical="center" wrapText="1" shrinkToFit="1"/>
    </xf>
    <xf numFmtId="14" fontId="9" fillId="2" borderId="42" xfId="0" applyNumberFormat="1" applyFont="1" applyFill="1" applyBorder="1" applyAlignment="1">
      <alignment horizontal="center" vertical="center" wrapText="1" shrinkToFit="1"/>
    </xf>
    <xf numFmtId="0" fontId="9" fillId="2" borderId="42" xfId="0" applyNumberFormat="1" applyFont="1" applyFill="1" applyBorder="1" applyAlignment="1">
      <alignment horizontal="center" vertical="center" wrapText="1" shrinkToFit="1"/>
    </xf>
    <xf numFmtId="49" fontId="9" fillId="2" borderId="5" xfId="0" applyNumberFormat="1" applyFont="1" applyFill="1" applyBorder="1" applyAlignment="1">
      <alignment horizontal="center" vertical="center" wrapText="1" shrinkToFit="1"/>
    </xf>
    <xf numFmtId="0" fontId="9" fillId="2" borderId="5" xfId="0" applyNumberFormat="1" applyFont="1" applyFill="1" applyBorder="1" applyAlignment="1">
      <alignment horizontal="center" vertical="center" wrapText="1" shrinkToFit="1"/>
    </xf>
    <xf numFmtId="1" fontId="9" fillId="2" borderId="5" xfId="0" applyNumberFormat="1" applyFont="1" applyFill="1" applyBorder="1" applyAlignment="1">
      <alignment horizontal="center" vertical="center" wrapText="1" shrinkToFit="1"/>
    </xf>
    <xf numFmtId="47" fontId="9" fillId="2" borderId="29" xfId="0" applyNumberFormat="1" applyFont="1" applyFill="1" applyBorder="1" applyAlignment="1">
      <alignment horizontal="center" vertical="center" wrapText="1" shrinkToFit="1"/>
    </xf>
    <xf numFmtId="0" fontId="9" fillId="2" borderId="29" xfId="0" applyNumberFormat="1" applyFont="1" applyFill="1" applyBorder="1" applyAlignment="1">
      <alignment horizontal="center" vertical="center" wrapText="1" shrinkToFit="1"/>
    </xf>
    <xf numFmtId="49" fontId="9" fillId="2" borderId="1" xfId="0" applyNumberFormat="1" applyFont="1" applyFill="1" applyBorder="1" applyAlignment="1">
      <alignment horizontal="center" vertical="center" wrapText="1" shrinkToFit="1"/>
    </xf>
    <xf numFmtId="0" fontId="9" fillId="2" borderId="1" xfId="0" applyNumberFormat="1" applyFont="1" applyFill="1" applyBorder="1" applyAlignment="1">
      <alignment horizontal="center" vertical="center" wrapText="1" shrinkToFit="1"/>
    </xf>
    <xf numFmtId="0" fontId="9" fillId="2" borderId="4" xfId="0" applyNumberFormat="1" applyFont="1" applyFill="1" applyBorder="1" applyAlignment="1">
      <alignment horizontal="center" vertical="center" wrapText="1" shrinkToFit="1"/>
    </xf>
    <xf numFmtId="49" fontId="9" fillId="2" borderId="4" xfId="0" applyNumberFormat="1" applyFont="1" applyFill="1" applyBorder="1" applyAlignment="1">
      <alignment horizontal="center" vertical="center" wrapText="1" shrinkToFit="1"/>
    </xf>
    <xf numFmtId="49" fontId="9" fillId="2" borderId="22" xfId="0" applyNumberFormat="1" applyFont="1" applyFill="1" applyBorder="1" applyAlignment="1">
      <alignment horizontal="center" vertical="center" wrapText="1" shrinkToFit="1"/>
    </xf>
    <xf numFmtId="0" fontId="9" fillId="2" borderId="22" xfId="0" applyNumberFormat="1" applyFont="1" applyFill="1" applyBorder="1" applyAlignment="1">
      <alignment horizontal="center" vertical="center" wrapText="1" shrinkToFit="1"/>
    </xf>
    <xf numFmtId="1" fontId="9" fillId="2" borderId="22" xfId="0" applyNumberFormat="1" applyFont="1" applyFill="1" applyBorder="1" applyAlignment="1">
      <alignment horizontal="center" vertical="center" wrapText="1" shrinkToFit="1"/>
    </xf>
    <xf numFmtId="47" fontId="9" fillId="2" borderId="42" xfId="0" applyNumberFormat="1" applyFont="1" applyFill="1" applyBorder="1" applyAlignment="1">
      <alignment horizontal="center" vertical="center" wrapText="1" shrinkToFit="1"/>
    </xf>
    <xf numFmtId="49" fontId="2" fillId="2" borderId="1" xfId="0" applyNumberFormat="1" applyFont="1" applyFill="1" applyBorder="1" applyAlignment="1">
      <alignment horizontal="center" vertical="center" wrapText="1" shrinkToFit="1"/>
    </xf>
    <xf numFmtId="0" fontId="2" fillId="2" borderId="4" xfId="0" applyNumberFormat="1" applyFont="1" applyFill="1" applyBorder="1" applyAlignment="1">
      <alignment horizontal="center" vertical="center" wrapText="1" shrinkToFit="1"/>
    </xf>
    <xf numFmtId="49" fontId="2" fillId="2" borderId="4" xfId="0" applyNumberFormat="1" applyFont="1" applyFill="1" applyBorder="1" applyAlignment="1">
      <alignment horizontal="center" vertical="center" wrapText="1" shrinkToFit="1"/>
    </xf>
    <xf numFmtId="49" fontId="2" fillId="2" borderId="3" xfId="0" applyNumberFormat="1" applyFont="1" applyFill="1" applyBorder="1" applyAlignment="1">
      <alignment horizontal="center" vertical="center" wrapText="1" shrinkToFit="1"/>
    </xf>
    <xf numFmtId="0" fontId="2" fillId="2" borderId="6" xfId="0" applyNumberFormat="1" applyFont="1" applyFill="1" applyBorder="1" applyAlignment="1">
      <alignment horizontal="center" vertical="center" wrapText="1" shrinkToFit="1"/>
    </xf>
    <xf numFmtId="1" fontId="10" fillId="2" borderId="27" xfId="0" applyNumberFormat="1" applyFont="1" applyFill="1" applyBorder="1" applyAlignment="1">
      <alignment horizontal="center" vertical="center"/>
    </xf>
    <xf numFmtId="1" fontId="10" fillId="2" borderId="35" xfId="0" applyNumberFormat="1" applyFont="1" applyFill="1" applyBorder="1" applyAlignment="1">
      <alignment horizontal="center" vertical="center"/>
    </xf>
    <xf numFmtId="1" fontId="10" fillId="2" borderId="33" xfId="0" applyNumberFormat="1" applyFont="1" applyFill="1" applyBorder="1" applyAlignment="1">
      <alignment horizontal="center" vertical="center"/>
    </xf>
    <xf numFmtId="1" fontId="8" fillId="2" borderId="35" xfId="0" applyNumberFormat="1" applyFont="1" applyFill="1" applyBorder="1" applyAlignment="1">
      <alignment horizontal="center" vertical="center"/>
    </xf>
    <xf numFmtId="1" fontId="8" fillId="2" borderId="43" xfId="0" applyNumberFormat="1" applyFont="1" applyFill="1" applyBorder="1" applyAlignment="1">
      <alignment horizontal="center" vertical="center"/>
    </xf>
    <xf numFmtId="0" fontId="9" fillId="2" borderId="6" xfId="0" applyNumberFormat="1" applyFont="1" applyFill="1" applyBorder="1" applyAlignment="1">
      <alignment horizontal="center" vertical="center" wrapText="1" shrinkToFit="1"/>
    </xf>
    <xf numFmtId="14" fontId="9" fillId="2" borderId="28" xfId="0" applyNumberFormat="1" applyFont="1" applyFill="1" applyBorder="1" applyAlignment="1">
      <alignment horizontal="center" vertical="center" wrapText="1" shrinkToFit="1"/>
    </xf>
    <xf numFmtId="0" fontId="9" fillId="2" borderId="28" xfId="0" applyNumberFormat="1" applyFont="1" applyFill="1" applyBorder="1" applyAlignment="1">
      <alignment horizontal="center" vertical="center" wrapText="1" shrinkToFit="1"/>
    </xf>
    <xf numFmtId="1" fontId="10" fillId="2" borderId="4" xfId="0" applyNumberFormat="1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 wrapText="1" shrinkToFit="1"/>
    </xf>
    <xf numFmtId="47" fontId="9" fillId="2" borderId="30" xfId="0" applyNumberFormat="1" applyFont="1" applyFill="1" applyBorder="1" applyAlignment="1">
      <alignment horizontal="center" vertical="center" wrapText="1" shrinkToFit="1"/>
    </xf>
    <xf numFmtId="0" fontId="9" fillId="2" borderId="30" xfId="0" applyNumberFormat="1" applyFont="1" applyFill="1" applyBorder="1" applyAlignment="1">
      <alignment horizontal="center" vertical="center" wrapText="1" shrinkToFit="1"/>
    </xf>
    <xf numFmtId="1" fontId="8" fillId="2" borderId="4" xfId="0" applyNumberFormat="1" applyFont="1" applyFill="1" applyBorder="1" applyAlignment="1">
      <alignment horizontal="center" vertical="center"/>
    </xf>
    <xf numFmtId="0" fontId="10" fillId="2" borderId="3" xfId="0" applyNumberFormat="1" applyFont="1" applyFill="1" applyBorder="1" applyAlignment="1">
      <alignment horizontal="center" vertical="center" wrapText="1" shrinkToFit="1"/>
    </xf>
    <xf numFmtId="0" fontId="2" fillId="2" borderId="1" xfId="0" applyNumberFormat="1" applyFont="1" applyFill="1" applyBorder="1" applyAlignment="1">
      <alignment horizontal="center" vertical="center" wrapText="1" shrinkToFit="1"/>
    </xf>
    <xf numFmtId="0" fontId="10" fillId="2" borderId="30" xfId="0" applyNumberFormat="1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wrapText="1" shrinkToFit="1"/>
    </xf>
    <xf numFmtId="0" fontId="2" fillId="2" borderId="9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1" fillId="2" borderId="4" xfId="0" applyFont="1" applyFill="1" applyBorder="1"/>
    <xf numFmtId="0" fontId="1" fillId="2" borderId="1" xfId="0" applyFont="1" applyFill="1" applyBorder="1"/>
    <xf numFmtId="0" fontId="1" fillId="2" borderId="3" xfId="0" applyFont="1" applyFill="1" applyBorder="1"/>
    <xf numFmtId="0" fontId="1" fillId="2" borderId="0" xfId="0" applyFont="1" applyFill="1"/>
    <xf numFmtId="1" fontId="1" fillId="2" borderId="8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/>
    </xf>
    <xf numFmtId="0" fontId="9" fillId="2" borderId="3" xfId="0" applyFont="1" applyFill="1" applyBorder="1"/>
    <xf numFmtId="0" fontId="9" fillId="2" borderId="10" xfId="0" applyFont="1" applyFill="1" applyBorder="1" applyAlignment="1">
      <alignment horizontal="left"/>
    </xf>
    <xf numFmtId="0" fontId="9" fillId="2" borderId="1" xfId="0" applyFont="1" applyFill="1" applyBorder="1"/>
    <xf numFmtId="0" fontId="9" fillId="2" borderId="12" xfId="0" applyFont="1" applyFill="1" applyBorder="1" applyAlignment="1">
      <alignment horizontal="left"/>
    </xf>
    <xf numFmtId="49" fontId="9" fillId="2" borderId="6" xfId="0" applyNumberFormat="1" applyFont="1" applyFill="1" applyBorder="1" applyAlignment="1">
      <alignment horizontal="center" vertical="center" wrapText="1" shrinkToFit="1"/>
    </xf>
    <xf numFmtId="0" fontId="9" fillId="2" borderId="11" xfId="0" applyFont="1" applyFill="1" applyBorder="1" applyAlignment="1">
      <alignment horizontal="left"/>
    </xf>
    <xf numFmtId="0" fontId="8" fillId="2" borderId="0" xfId="0" applyFont="1" applyFill="1"/>
    <xf numFmtId="1" fontId="8" fillId="2" borderId="0" xfId="0" applyNumberFormat="1" applyFont="1" applyFill="1"/>
    <xf numFmtId="0" fontId="1" fillId="2" borderId="2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9" fillId="2" borderId="23" xfId="0" applyFont="1" applyFill="1" applyBorder="1"/>
    <xf numFmtId="0" fontId="1" fillId="2" borderId="17" xfId="0" applyFont="1" applyFill="1" applyBorder="1"/>
    <xf numFmtId="0" fontId="9" fillId="2" borderId="17" xfId="0" applyFont="1" applyFill="1" applyBorder="1"/>
    <xf numFmtId="0" fontId="2" fillId="0" borderId="1" xfId="0" applyNumberFormat="1" applyFont="1" applyBorder="1" applyAlignment="1">
      <alignment horizontal="center" vertical="center" wrapText="1" shrinkToFit="1"/>
    </xf>
    <xf numFmtId="0" fontId="10" fillId="0" borderId="3" xfId="0" applyNumberFormat="1" applyFont="1" applyBorder="1" applyAlignment="1">
      <alignment horizontal="center" vertical="center" wrapText="1" shrinkToFit="1"/>
    </xf>
    <xf numFmtId="0" fontId="4" fillId="0" borderId="3" xfId="0" applyNumberFormat="1" applyFont="1" applyBorder="1" applyAlignment="1">
      <alignment horizontal="center" vertical="center" wrapText="1" shrinkToFit="1"/>
    </xf>
    <xf numFmtId="0" fontId="0" fillId="2" borderId="0" xfId="0" applyFill="1"/>
    <xf numFmtId="0" fontId="9" fillId="2" borderId="3" xfId="0" applyNumberFormat="1" applyFont="1" applyFill="1" applyBorder="1" applyAlignment="1">
      <alignment horizontal="center" vertical="center" wrapText="1" shrinkToFit="1"/>
    </xf>
    <xf numFmtId="49" fontId="9" fillId="2" borderId="25" xfId="0" applyNumberFormat="1" applyFont="1" applyFill="1" applyBorder="1" applyAlignment="1">
      <alignment horizontal="center" vertical="center" wrapText="1" shrinkToFit="1"/>
    </xf>
    <xf numFmtId="0" fontId="0" fillId="2" borderId="1" xfId="0" applyFill="1" applyBorder="1"/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0" borderId="23" xfId="0" applyFont="1" applyBorder="1" applyAlignment="1">
      <alignment horizontal="center" textRotation="90" wrapText="1" shrinkToFit="1"/>
    </xf>
    <xf numFmtId="0" fontId="2" fillId="0" borderId="24" xfId="0" applyFont="1" applyBorder="1" applyAlignment="1">
      <alignment horizontal="center" textRotation="90" wrapText="1" shrinkToFit="1"/>
    </xf>
    <xf numFmtId="0" fontId="2" fillId="0" borderId="13" xfId="0" applyNumberFormat="1" applyFont="1" applyBorder="1" applyAlignment="1">
      <alignment horizontal="center" vertical="center" wrapText="1" shrinkToFit="1"/>
    </xf>
    <xf numFmtId="0" fontId="2" fillId="0" borderId="7" xfId="0" applyNumberFormat="1" applyFont="1" applyBorder="1" applyAlignment="1">
      <alignment horizontal="center" vertical="center" wrapText="1" shrinkToFit="1"/>
    </xf>
    <xf numFmtId="0" fontId="2" fillId="0" borderId="6" xfId="0" applyNumberFormat="1" applyFont="1" applyBorder="1" applyAlignment="1">
      <alignment horizontal="center" vertical="center" wrapText="1" shrinkToFit="1"/>
    </xf>
    <xf numFmtId="0" fontId="2" fillId="0" borderId="22" xfId="0" applyFont="1" applyBorder="1" applyAlignment="1">
      <alignment horizontal="center" textRotation="90" wrapText="1" shrinkToFit="1"/>
    </xf>
    <xf numFmtId="0" fontId="2" fillId="0" borderId="7" xfId="0" applyFont="1" applyBorder="1" applyAlignment="1">
      <alignment horizontal="center" textRotation="90" wrapText="1" shrinkToFit="1"/>
    </xf>
    <xf numFmtId="0" fontId="1" fillId="0" borderId="0" xfId="0" applyFont="1" applyBorder="1" applyAlignment="1">
      <alignment horizontal="right"/>
    </xf>
    <xf numFmtId="0" fontId="1" fillId="0" borderId="3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14" xfId="0" applyNumberFormat="1" applyFont="1" applyBorder="1" applyAlignment="1">
      <alignment horizontal="center" vertical="center" wrapText="1" shrinkToFit="1"/>
    </xf>
    <xf numFmtId="0" fontId="2" fillId="0" borderId="15" xfId="0" applyNumberFormat="1" applyFont="1" applyBorder="1" applyAlignment="1">
      <alignment horizontal="center" vertical="center" wrapText="1" shrinkToFit="1"/>
    </xf>
    <xf numFmtId="0" fontId="2" fillId="0" borderId="16" xfId="0" applyNumberFormat="1" applyFont="1" applyBorder="1" applyAlignment="1">
      <alignment horizontal="center" vertical="center" wrapText="1" shrinkToFi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9" fillId="0" borderId="13" xfId="0" applyNumberFormat="1" applyFont="1" applyBorder="1" applyAlignment="1">
      <alignment horizontal="center" vertical="center" wrapText="1" shrinkToFit="1"/>
    </xf>
    <xf numFmtId="0" fontId="9" fillId="0" borderId="7" xfId="0" applyNumberFormat="1" applyFont="1" applyBorder="1" applyAlignment="1">
      <alignment horizontal="center" vertical="center" wrapText="1" shrinkToFit="1"/>
    </xf>
    <xf numFmtId="0" fontId="9" fillId="0" borderId="6" xfId="0" applyNumberFormat="1" applyFont="1" applyBorder="1" applyAlignment="1">
      <alignment horizontal="center" vertical="center" wrapText="1" shrinkToFit="1"/>
    </xf>
    <xf numFmtId="0" fontId="9" fillId="0" borderId="14" xfId="0" applyNumberFormat="1" applyFont="1" applyBorder="1" applyAlignment="1">
      <alignment horizontal="center" vertical="center" wrapText="1" shrinkToFit="1"/>
    </xf>
    <xf numFmtId="0" fontId="9" fillId="0" borderId="15" xfId="0" applyNumberFormat="1" applyFont="1" applyBorder="1" applyAlignment="1">
      <alignment horizontal="center" vertical="center" wrapText="1" shrinkToFit="1"/>
    </xf>
    <xf numFmtId="0" fontId="9" fillId="0" borderId="16" xfId="0" applyNumberFormat="1" applyFont="1" applyBorder="1" applyAlignment="1">
      <alignment horizontal="center" vertical="center" wrapText="1" shrinkToFit="1"/>
    </xf>
    <xf numFmtId="0" fontId="2" fillId="0" borderId="19" xfId="0" applyNumberFormat="1" applyFont="1" applyBorder="1" applyAlignment="1">
      <alignment horizontal="center" vertical="center" wrapText="1" shrinkToFit="1"/>
    </xf>
    <xf numFmtId="0" fontId="2" fillId="0" borderId="20" xfId="0" applyNumberFormat="1" applyFont="1" applyBorder="1" applyAlignment="1">
      <alignment horizontal="center" vertical="center" wrapText="1" shrinkToFit="1"/>
    </xf>
    <xf numFmtId="0" fontId="2" fillId="0" borderId="21" xfId="0" applyNumberFormat="1" applyFont="1" applyBorder="1" applyAlignment="1">
      <alignment horizontal="center" vertical="center" wrapText="1" shrinkToFit="1"/>
    </xf>
    <xf numFmtId="0" fontId="2" fillId="0" borderId="22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textRotation="90" wrapText="1" shrinkToFit="1"/>
    </xf>
    <xf numFmtId="0" fontId="6" fillId="0" borderId="24" xfId="0" applyFont="1" applyBorder="1" applyAlignment="1">
      <alignment horizontal="center" textRotation="90" wrapText="1" shrinkToFit="1"/>
    </xf>
    <xf numFmtId="0" fontId="1" fillId="0" borderId="0" xfId="0" applyFont="1" applyAlignment="1"/>
    <xf numFmtId="0" fontId="0" fillId="0" borderId="0" xfId="0" applyAlignment="1"/>
    <xf numFmtId="0" fontId="9" fillId="0" borderId="5" xfId="0" applyNumberFormat="1" applyFont="1" applyBorder="1" applyAlignment="1">
      <alignment horizontal="center" vertical="center" wrapText="1" shrinkToFit="1"/>
    </xf>
    <xf numFmtId="0" fontId="9" fillId="0" borderId="1" xfId="0" applyNumberFormat="1" applyFont="1" applyBorder="1" applyAlignment="1">
      <alignment horizontal="center" vertical="center" wrapText="1" shrinkToFit="1"/>
    </xf>
    <xf numFmtId="0" fontId="9" fillId="0" borderId="3" xfId="0" applyNumberFormat="1" applyFont="1" applyBorder="1" applyAlignment="1">
      <alignment horizontal="center" vertical="center" wrapText="1" shrinkToFit="1"/>
    </xf>
    <xf numFmtId="1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38" xfId="0" applyFont="1" applyBorder="1" applyAlignment="1">
      <alignment horizontal="left"/>
    </xf>
    <xf numFmtId="0" fontId="1" fillId="0" borderId="39" xfId="0" applyFont="1" applyBorder="1" applyAlignment="1">
      <alignment horizontal="left"/>
    </xf>
    <xf numFmtId="0" fontId="1" fillId="0" borderId="40" xfId="0" applyFont="1" applyBorder="1" applyAlignment="1">
      <alignment horizontal="left"/>
    </xf>
    <xf numFmtId="0" fontId="5" fillId="0" borderId="0" xfId="0" applyFont="1" applyAlignment="1">
      <alignment horizontal="center" wrapText="1"/>
    </xf>
    <xf numFmtId="0" fontId="2" fillId="0" borderId="22" xfId="0" applyNumberFormat="1" applyFont="1" applyBorder="1" applyAlignment="1">
      <alignment horizontal="center" vertical="center" wrapText="1" shrinkToFit="1"/>
    </xf>
    <xf numFmtId="0" fontId="2" fillId="0" borderId="32" xfId="0" applyNumberFormat="1" applyFont="1" applyBorder="1" applyAlignment="1">
      <alignment horizontal="center" vertical="center" wrapText="1" shrinkToFit="1"/>
    </xf>
    <xf numFmtId="0" fontId="1" fillId="0" borderId="35" xfId="0" applyFont="1" applyBorder="1" applyAlignment="1"/>
    <xf numFmtId="0" fontId="0" fillId="0" borderId="2" xfId="0" applyBorder="1" applyAlignment="1"/>
    <xf numFmtId="0" fontId="0" fillId="0" borderId="2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39" xfId="0" applyBorder="1" applyAlignment="1"/>
    <xf numFmtId="0" fontId="0" fillId="0" borderId="40" xfId="0" applyBorder="1" applyAlignment="1"/>
    <xf numFmtId="0" fontId="0" fillId="0" borderId="33" xfId="0" applyBorder="1" applyAlignment="1"/>
    <xf numFmtId="0" fontId="0" fillId="0" borderId="0" xfId="0" applyBorder="1" applyAlignment="1"/>
    <xf numFmtId="0" fontId="0" fillId="0" borderId="34" xfId="0" applyBorder="1" applyAlignment="1"/>
    <xf numFmtId="0" fontId="1" fillId="0" borderId="26" xfId="0" applyFont="1" applyBorder="1" applyAlignment="1">
      <alignment horizontal="right"/>
    </xf>
    <xf numFmtId="0" fontId="1" fillId="0" borderId="37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1" fontId="1" fillId="0" borderId="22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" xfId="0" applyFont="1" applyBorder="1" applyAlignment="1"/>
    <xf numFmtId="0" fontId="9" fillId="0" borderId="22" xfId="0" applyNumberFormat="1" applyFont="1" applyBorder="1" applyAlignment="1">
      <alignment horizontal="center" vertical="center" wrapText="1" shrinkToFit="1"/>
    </xf>
    <xf numFmtId="0" fontId="9" fillId="0" borderId="31" xfId="0" applyNumberFormat="1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textRotation="90" wrapText="1" shrinkToFit="1"/>
    </xf>
    <xf numFmtId="0" fontId="1" fillId="0" borderId="2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1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9" fillId="2" borderId="13" xfId="0" applyNumberFormat="1" applyFont="1" applyFill="1" applyBorder="1" applyAlignment="1">
      <alignment horizontal="center" vertical="center" wrapText="1" shrinkToFit="1"/>
    </xf>
    <xf numFmtId="0" fontId="9" fillId="2" borderId="7" xfId="0" applyNumberFormat="1" applyFont="1" applyFill="1" applyBorder="1" applyAlignment="1">
      <alignment horizontal="center" vertical="center" wrapText="1" shrinkToFit="1"/>
    </xf>
    <xf numFmtId="0" fontId="9" fillId="2" borderId="6" xfId="0" applyNumberFormat="1" applyFont="1" applyFill="1" applyBorder="1" applyAlignment="1">
      <alignment horizontal="center" vertical="center" wrapText="1" shrinkToFit="1"/>
    </xf>
    <xf numFmtId="0" fontId="9" fillId="0" borderId="44" xfId="0" applyNumberFormat="1" applyFont="1" applyBorder="1" applyAlignment="1">
      <alignment horizontal="center" vertical="center" wrapText="1" shrinkToFit="1"/>
    </xf>
    <xf numFmtId="0" fontId="9" fillId="0" borderId="34" xfId="0" applyNumberFormat="1" applyFont="1" applyBorder="1" applyAlignment="1">
      <alignment horizontal="center" vertical="center" wrapText="1" shrinkToFit="1"/>
    </xf>
    <xf numFmtId="0" fontId="9" fillId="0" borderId="41" xfId="0" applyNumberFormat="1" applyFont="1" applyBorder="1" applyAlignment="1">
      <alignment horizontal="center" vertical="center" wrapText="1" shrinkToFit="1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right"/>
    </xf>
    <xf numFmtId="0" fontId="3" fillId="2" borderId="0" xfId="0" applyFont="1" applyFill="1" applyAlignment="1">
      <alignment horizontal="left"/>
    </xf>
    <xf numFmtId="0" fontId="2" fillId="2" borderId="22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textRotation="90" wrapText="1" shrinkToFit="1"/>
    </xf>
    <xf numFmtId="0" fontId="2" fillId="2" borderId="24" xfId="0" applyFont="1" applyFill="1" applyBorder="1" applyAlignment="1">
      <alignment horizontal="center" textRotation="90" wrapText="1" shrinkToFit="1"/>
    </xf>
    <xf numFmtId="0" fontId="6" fillId="2" borderId="23" xfId="0" applyFont="1" applyFill="1" applyBorder="1" applyAlignment="1">
      <alignment horizontal="center" textRotation="90" wrapText="1" shrinkToFit="1"/>
    </xf>
    <xf numFmtId="0" fontId="6" fillId="2" borderId="24" xfId="0" applyFont="1" applyFill="1" applyBorder="1" applyAlignment="1">
      <alignment horizontal="center" textRotation="90" wrapText="1" shrinkToFit="1"/>
    </xf>
    <xf numFmtId="0" fontId="2" fillId="2" borderId="22" xfId="0" applyFont="1" applyFill="1" applyBorder="1" applyAlignment="1">
      <alignment horizontal="center" textRotation="90" wrapText="1" shrinkToFit="1"/>
    </xf>
    <xf numFmtId="0" fontId="2" fillId="2" borderId="6" xfId="0" applyFont="1" applyFill="1" applyBorder="1" applyAlignment="1">
      <alignment horizontal="center" textRotation="90" wrapText="1" shrinkToFit="1"/>
    </xf>
    <xf numFmtId="0" fontId="1" fillId="2" borderId="26" xfId="0" applyFont="1" applyFill="1" applyBorder="1" applyAlignment="1">
      <alignment horizontal="right"/>
    </xf>
    <xf numFmtId="0" fontId="1" fillId="2" borderId="2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1" fontId="1" fillId="2" borderId="8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9" fillId="2" borderId="14" xfId="0" applyNumberFormat="1" applyFont="1" applyFill="1" applyBorder="1" applyAlignment="1">
      <alignment horizontal="center" vertical="center" wrapText="1" shrinkToFit="1"/>
    </xf>
    <xf numFmtId="0" fontId="9" fillId="2" borderId="15" xfId="0" applyNumberFormat="1" applyFont="1" applyFill="1" applyBorder="1" applyAlignment="1">
      <alignment horizontal="center" vertical="center" wrapText="1" shrinkToFit="1"/>
    </xf>
    <xf numFmtId="0" fontId="9" fillId="2" borderId="16" xfId="0" applyNumberFormat="1" applyFont="1" applyFill="1" applyBorder="1" applyAlignment="1">
      <alignment horizontal="center" vertical="center" wrapText="1" shrinkToFit="1"/>
    </xf>
    <xf numFmtId="0" fontId="2" fillId="2" borderId="19" xfId="0" applyNumberFormat="1" applyFont="1" applyFill="1" applyBorder="1" applyAlignment="1">
      <alignment horizontal="center" vertical="center" wrapText="1" shrinkToFit="1"/>
    </xf>
    <xf numFmtId="0" fontId="2" fillId="2" borderId="20" xfId="0" applyNumberFormat="1" applyFont="1" applyFill="1" applyBorder="1" applyAlignment="1">
      <alignment horizontal="center" vertical="center" wrapText="1" shrinkToFit="1"/>
    </xf>
    <xf numFmtId="0" fontId="2" fillId="2" borderId="21" xfId="0" applyNumberFormat="1" applyFont="1" applyFill="1" applyBorder="1" applyAlignment="1">
      <alignment horizontal="center" vertical="center" wrapText="1" shrinkToFit="1"/>
    </xf>
    <xf numFmtId="0" fontId="2" fillId="2" borderId="13" xfId="0" applyNumberFormat="1" applyFont="1" applyFill="1" applyBorder="1" applyAlignment="1">
      <alignment horizontal="center" vertical="center" wrapText="1" shrinkToFit="1"/>
    </xf>
    <xf numFmtId="0" fontId="2" fillId="2" borderId="7" xfId="0" applyNumberFormat="1" applyFont="1" applyFill="1" applyBorder="1" applyAlignment="1">
      <alignment horizontal="center" vertical="center" wrapText="1" shrinkToFit="1"/>
    </xf>
    <xf numFmtId="0" fontId="2" fillId="2" borderId="6" xfId="0" applyNumberFormat="1" applyFont="1" applyFill="1" applyBorder="1" applyAlignment="1">
      <alignment horizontal="center" vertical="center" wrapText="1" shrinkToFit="1"/>
    </xf>
    <xf numFmtId="0" fontId="2" fillId="2" borderId="14" xfId="0" applyNumberFormat="1" applyFont="1" applyFill="1" applyBorder="1" applyAlignment="1">
      <alignment horizontal="center" vertical="center" wrapText="1" shrinkToFit="1"/>
    </xf>
    <xf numFmtId="0" fontId="2" fillId="2" borderId="15" xfId="0" applyNumberFormat="1" applyFont="1" applyFill="1" applyBorder="1" applyAlignment="1">
      <alignment horizontal="center" vertical="center" wrapText="1" shrinkToFit="1"/>
    </xf>
    <xf numFmtId="0" fontId="2" fillId="2" borderId="16" xfId="0" applyNumberFormat="1" applyFont="1" applyFill="1" applyBorder="1" applyAlignment="1">
      <alignment horizontal="center" vertical="center" wrapText="1" shrinkToFit="1"/>
    </xf>
    <xf numFmtId="0" fontId="1" fillId="2" borderId="0" xfId="0" applyFont="1" applyFill="1" applyAlignment="1"/>
    <xf numFmtId="0" fontId="0" fillId="2" borderId="0" xfId="0" applyFill="1" applyAlignment="1"/>
    <xf numFmtId="0" fontId="4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28"/>
  <sheetViews>
    <sheetView tabSelected="1" view="pageBreakPreview" topLeftCell="A4" zoomScaleNormal="100" zoomScaleSheetLayoutView="100" workbookViewId="0">
      <selection activeCell="AB16" sqref="AB16"/>
    </sheetView>
  </sheetViews>
  <sheetFormatPr defaultColWidth="9.109375" defaultRowHeight="15.6" x14ac:dyDescent="0.3"/>
  <cols>
    <col min="1" max="1" width="6.109375" style="2" customWidth="1"/>
    <col min="2" max="2" width="35.33203125" style="2" customWidth="1"/>
    <col min="3" max="3" width="9.44140625" style="2" customWidth="1"/>
    <col min="4" max="4" width="7.88671875" style="2" customWidth="1"/>
    <col min="5" max="5" width="5.88671875" style="2" customWidth="1"/>
    <col min="6" max="6" width="4.109375" style="2" customWidth="1"/>
    <col min="7" max="7" width="5.88671875" style="2" customWidth="1"/>
    <col min="8" max="8" width="4.5546875" style="2" customWidth="1"/>
    <col min="9" max="11" width="5.88671875" style="2" customWidth="1"/>
    <col min="12" max="12" width="4.5546875" style="2" customWidth="1"/>
    <col min="13" max="13" width="5.88671875" style="2" customWidth="1"/>
    <col min="14" max="14" width="4.6640625" style="2" customWidth="1"/>
    <col min="15" max="15" width="5.88671875" style="2" customWidth="1"/>
    <col min="16" max="16" width="4.33203125" style="2" customWidth="1"/>
    <col min="17" max="17" width="5.88671875" style="2" customWidth="1"/>
    <col min="18" max="26" width="3.44140625" style="2" customWidth="1"/>
    <col min="27" max="16384" width="9.109375" style="2"/>
  </cols>
  <sheetData>
    <row r="1" spans="1:26" ht="39" customHeight="1" x14ac:dyDescent="0.3">
      <c r="A1" s="181" t="s">
        <v>26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2" t="s">
        <v>5</v>
      </c>
      <c r="V1" s="182"/>
      <c r="W1" s="182"/>
      <c r="X1" s="182"/>
      <c r="Y1" s="182"/>
      <c r="Z1" s="182"/>
    </row>
    <row r="2" spans="1:26" ht="18" x14ac:dyDescent="0.35">
      <c r="A2" s="183" t="s">
        <v>89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</row>
    <row r="3" spans="1:26" ht="23.25" customHeight="1" x14ac:dyDescent="0.3">
      <c r="A3" s="193" t="s">
        <v>3</v>
      </c>
      <c r="B3" s="195" t="s">
        <v>2</v>
      </c>
      <c r="C3" s="165" t="s">
        <v>6</v>
      </c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7"/>
      <c r="R3" s="165" t="s">
        <v>0</v>
      </c>
      <c r="S3" s="166"/>
      <c r="T3" s="166"/>
      <c r="U3" s="166"/>
      <c r="V3" s="166"/>
      <c r="W3" s="166"/>
      <c r="X3" s="166"/>
      <c r="Y3" s="166"/>
      <c r="Z3" s="166"/>
    </row>
    <row r="4" spans="1:26" ht="110.25" customHeight="1" thickBot="1" x14ac:dyDescent="0.35">
      <c r="A4" s="194"/>
      <c r="B4" s="196"/>
      <c r="C4" s="168" t="s">
        <v>15</v>
      </c>
      <c r="D4" s="169"/>
      <c r="E4" s="197" t="s">
        <v>42</v>
      </c>
      <c r="F4" s="198"/>
      <c r="G4" s="168" t="s">
        <v>91</v>
      </c>
      <c r="H4" s="169"/>
      <c r="I4" s="168" t="s">
        <v>43</v>
      </c>
      <c r="J4" s="169"/>
      <c r="K4" s="168" t="s">
        <v>7</v>
      </c>
      <c r="L4" s="169"/>
      <c r="M4" s="168" t="s">
        <v>16</v>
      </c>
      <c r="N4" s="169"/>
      <c r="O4" s="168" t="s">
        <v>17</v>
      </c>
      <c r="P4" s="169"/>
      <c r="Q4" s="173" t="s">
        <v>24</v>
      </c>
      <c r="R4" s="173" t="s">
        <v>8</v>
      </c>
      <c r="S4" s="173" t="s">
        <v>9</v>
      </c>
      <c r="T4" s="173" t="s">
        <v>29</v>
      </c>
      <c r="U4" s="173" t="s">
        <v>10</v>
      </c>
      <c r="V4" s="173" t="s">
        <v>11</v>
      </c>
      <c r="W4" s="173" t="s">
        <v>12</v>
      </c>
      <c r="X4" s="173" t="s">
        <v>1</v>
      </c>
      <c r="Y4" s="173" t="s">
        <v>13</v>
      </c>
      <c r="Z4" s="173" t="s">
        <v>14</v>
      </c>
    </row>
    <row r="5" spans="1:26" ht="18" customHeight="1" thickBot="1" x14ac:dyDescent="0.35">
      <c r="A5" s="8"/>
      <c r="B5" s="9"/>
      <c r="C5" s="10" t="s">
        <v>21</v>
      </c>
      <c r="D5" s="10" t="s">
        <v>22</v>
      </c>
      <c r="E5" s="10" t="s">
        <v>21</v>
      </c>
      <c r="F5" s="10" t="s">
        <v>22</v>
      </c>
      <c r="G5" s="10" t="s">
        <v>21</v>
      </c>
      <c r="H5" s="10" t="s">
        <v>22</v>
      </c>
      <c r="I5" s="10" t="s">
        <v>21</v>
      </c>
      <c r="J5" s="10" t="s">
        <v>22</v>
      </c>
      <c r="K5" s="10" t="s">
        <v>21</v>
      </c>
      <c r="L5" s="10" t="s">
        <v>22</v>
      </c>
      <c r="M5" s="10" t="s">
        <v>21</v>
      </c>
      <c r="N5" s="10" t="s">
        <v>22</v>
      </c>
      <c r="O5" s="10" t="s">
        <v>21</v>
      </c>
      <c r="P5" s="10" t="s">
        <v>22</v>
      </c>
      <c r="Q5" s="174"/>
      <c r="R5" s="174"/>
      <c r="S5" s="174"/>
      <c r="T5" s="174"/>
      <c r="U5" s="174"/>
      <c r="V5" s="174"/>
      <c r="W5" s="174"/>
      <c r="X5" s="174"/>
      <c r="Y5" s="174"/>
      <c r="Z5" s="174"/>
    </row>
    <row r="6" spans="1:26" ht="15" customHeight="1" x14ac:dyDescent="0.3">
      <c r="A6" s="16" t="s">
        <v>4</v>
      </c>
      <c r="B6" s="19" t="s">
        <v>118</v>
      </c>
      <c r="C6" s="80" t="s">
        <v>90</v>
      </c>
      <c r="D6" s="71">
        <v>32</v>
      </c>
      <c r="E6" s="31"/>
      <c r="F6" s="21"/>
      <c r="G6" s="21">
        <v>6.5</v>
      </c>
      <c r="H6" s="22">
        <v>50</v>
      </c>
      <c r="I6" s="21">
        <v>9</v>
      </c>
      <c r="J6" s="22">
        <v>38</v>
      </c>
      <c r="K6" s="21">
        <v>23</v>
      </c>
      <c r="L6" s="22">
        <v>66</v>
      </c>
      <c r="M6" s="21">
        <v>130</v>
      </c>
      <c r="N6" s="22">
        <v>45</v>
      </c>
      <c r="O6" s="22">
        <v>7</v>
      </c>
      <c r="P6" s="22">
        <v>58</v>
      </c>
      <c r="Q6" s="74">
        <f t="shared" ref="Q6:Q11" si="0">SUM(D6+F6+H6+J6+L6+N6+P6)</f>
        <v>289</v>
      </c>
      <c r="R6" s="201"/>
      <c r="S6" s="184"/>
      <c r="T6" s="187"/>
      <c r="U6" s="190"/>
      <c r="V6" s="170"/>
      <c r="W6" s="170"/>
      <c r="X6" s="170"/>
      <c r="Y6" s="170"/>
      <c r="Z6" s="178"/>
    </row>
    <row r="7" spans="1:26" ht="15" customHeight="1" x14ac:dyDescent="0.3">
      <c r="A7" s="17" t="s">
        <v>18</v>
      </c>
      <c r="B7" s="1" t="s">
        <v>119</v>
      </c>
      <c r="C7" s="24" t="s">
        <v>98</v>
      </c>
      <c r="D7" s="25">
        <v>44</v>
      </c>
      <c r="E7" s="26"/>
      <c r="F7" s="27"/>
      <c r="G7" s="28">
        <v>7.3</v>
      </c>
      <c r="H7" s="28">
        <v>23</v>
      </c>
      <c r="I7" s="28">
        <v>10</v>
      </c>
      <c r="J7" s="28">
        <v>41</v>
      </c>
      <c r="K7" s="28">
        <v>25</v>
      </c>
      <c r="L7" s="28">
        <v>68</v>
      </c>
      <c r="M7" s="28">
        <v>120</v>
      </c>
      <c r="N7" s="28">
        <v>35</v>
      </c>
      <c r="O7" s="28">
        <v>2</v>
      </c>
      <c r="P7" s="28">
        <v>42</v>
      </c>
      <c r="Q7" s="72">
        <f t="shared" si="0"/>
        <v>253</v>
      </c>
      <c r="R7" s="202"/>
      <c r="S7" s="185"/>
      <c r="T7" s="188"/>
      <c r="U7" s="191"/>
      <c r="V7" s="171"/>
      <c r="W7" s="171"/>
      <c r="X7" s="171"/>
      <c r="Y7" s="171"/>
      <c r="Z7" s="179"/>
    </row>
    <row r="8" spans="1:26" ht="15" customHeight="1" x14ac:dyDescent="0.3">
      <c r="A8" s="17" t="s">
        <v>19</v>
      </c>
      <c r="B8" s="1" t="s">
        <v>120</v>
      </c>
      <c r="C8" s="24" t="s">
        <v>45</v>
      </c>
      <c r="D8" s="25">
        <v>33</v>
      </c>
      <c r="E8" s="26"/>
      <c r="F8" s="27"/>
      <c r="G8" s="28">
        <v>6.9</v>
      </c>
      <c r="H8" s="28">
        <v>35</v>
      </c>
      <c r="I8" s="28">
        <v>8</v>
      </c>
      <c r="J8" s="28">
        <v>35</v>
      </c>
      <c r="K8" s="28">
        <v>20</v>
      </c>
      <c r="L8" s="28">
        <v>63</v>
      </c>
      <c r="M8" s="28">
        <v>125</v>
      </c>
      <c r="N8" s="28">
        <v>40</v>
      </c>
      <c r="O8" s="28">
        <v>5</v>
      </c>
      <c r="P8" s="28">
        <v>53</v>
      </c>
      <c r="Q8" s="72">
        <f t="shared" si="0"/>
        <v>259</v>
      </c>
      <c r="R8" s="202"/>
      <c r="S8" s="185"/>
      <c r="T8" s="188"/>
      <c r="U8" s="191"/>
      <c r="V8" s="171"/>
      <c r="W8" s="171"/>
      <c r="X8" s="171"/>
      <c r="Y8" s="171"/>
      <c r="Z8" s="179"/>
    </row>
    <row r="9" spans="1:26" ht="15" customHeight="1" x14ac:dyDescent="0.3">
      <c r="A9" s="17" t="s">
        <v>20</v>
      </c>
      <c r="B9" s="1" t="s">
        <v>121</v>
      </c>
      <c r="C9" s="24" t="s">
        <v>46</v>
      </c>
      <c r="D9" s="25">
        <v>42</v>
      </c>
      <c r="E9" s="26"/>
      <c r="F9" s="77"/>
      <c r="G9" s="28">
        <v>7.2</v>
      </c>
      <c r="H9" s="28">
        <v>26</v>
      </c>
      <c r="I9" s="28">
        <v>7</v>
      </c>
      <c r="J9" s="28">
        <v>32</v>
      </c>
      <c r="K9" s="28">
        <v>20</v>
      </c>
      <c r="L9" s="28">
        <v>63</v>
      </c>
      <c r="M9" s="28">
        <v>120</v>
      </c>
      <c r="N9" s="28">
        <v>35</v>
      </c>
      <c r="O9" s="28">
        <v>3</v>
      </c>
      <c r="P9" s="28">
        <v>46</v>
      </c>
      <c r="Q9" s="72">
        <f t="shared" si="0"/>
        <v>244</v>
      </c>
      <c r="R9" s="202"/>
      <c r="S9" s="185"/>
      <c r="T9" s="188"/>
      <c r="U9" s="191"/>
      <c r="V9" s="171"/>
      <c r="W9" s="171"/>
      <c r="X9" s="171"/>
      <c r="Y9" s="171"/>
      <c r="Z9" s="179"/>
    </row>
    <row r="10" spans="1:26" ht="15" customHeight="1" x14ac:dyDescent="0.3">
      <c r="A10" s="17" t="s">
        <v>30</v>
      </c>
      <c r="B10" s="1" t="s">
        <v>122</v>
      </c>
      <c r="C10" s="26" t="s">
        <v>460</v>
      </c>
      <c r="D10" s="91">
        <v>43</v>
      </c>
      <c r="E10" s="26"/>
      <c r="F10" s="26"/>
      <c r="G10" s="28">
        <v>7.5</v>
      </c>
      <c r="H10" s="28">
        <v>17</v>
      </c>
      <c r="I10" s="28">
        <v>17</v>
      </c>
      <c r="J10" s="28">
        <v>59</v>
      </c>
      <c r="K10" s="28">
        <v>19</v>
      </c>
      <c r="L10" s="28">
        <v>62</v>
      </c>
      <c r="M10" s="29" t="s">
        <v>92</v>
      </c>
      <c r="N10" s="28">
        <v>28</v>
      </c>
      <c r="O10" s="28">
        <v>7</v>
      </c>
      <c r="P10" s="28">
        <v>58</v>
      </c>
      <c r="Q10" s="72">
        <f t="shared" si="0"/>
        <v>267</v>
      </c>
      <c r="R10" s="202"/>
      <c r="S10" s="185"/>
      <c r="T10" s="188"/>
      <c r="U10" s="191"/>
      <c r="V10" s="171"/>
      <c r="W10" s="171"/>
      <c r="X10" s="171"/>
      <c r="Y10" s="171"/>
      <c r="Z10" s="179"/>
    </row>
    <row r="11" spans="1:26" ht="15" customHeight="1" x14ac:dyDescent="0.3">
      <c r="A11" s="17" t="s">
        <v>31</v>
      </c>
      <c r="B11" s="1" t="s">
        <v>123</v>
      </c>
      <c r="C11" s="26" t="s">
        <v>62</v>
      </c>
      <c r="D11" s="91">
        <v>56</v>
      </c>
      <c r="E11" s="26"/>
      <c r="F11" s="26"/>
      <c r="G11" s="28">
        <v>6.8</v>
      </c>
      <c r="H11" s="28">
        <v>38</v>
      </c>
      <c r="I11" s="28">
        <v>19</v>
      </c>
      <c r="J11" s="28">
        <v>61</v>
      </c>
      <c r="K11" s="28">
        <v>22</v>
      </c>
      <c r="L11" s="28">
        <v>65</v>
      </c>
      <c r="M11" s="29" t="s">
        <v>93</v>
      </c>
      <c r="N11" s="28">
        <v>45</v>
      </c>
      <c r="O11" s="28">
        <v>9</v>
      </c>
      <c r="P11" s="28">
        <v>62</v>
      </c>
      <c r="Q11" s="72">
        <f t="shared" si="0"/>
        <v>327</v>
      </c>
      <c r="R11" s="202"/>
      <c r="S11" s="185"/>
      <c r="T11" s="188"/>
      <c r="U11" s="191"/>
      <c r="V11" s="171"/>
      <c r="W11" s="171"/>
      <c r="X11" s="171"/>
      <c r="Y11" s="171"/>
      <c r="Z11" s="179"/>
    </row>
    <row r="12" spans="1:26" ht="15" customHeight="1" x14ac:dyDescent="0.3">
      <c r="A12" s="17" t="s">
        <v>32</v>
      </c>
      <c r="B12" s="1"/>
      <c r="C12" s="26"/>
      <c r="D12" s="26"/>
      <c r="E12" s="26"/>
      <c r="F12" s="26"/>
      <c r="G12" s="28"/>
      <c r="H12" s="28"/>
      <c r="I12" s="28"/>
      <c r="J12" s="28"/>
      <c r="K12" s="28"/>
      <c r="L12" s="28"/>
      <c r="M12" s="29"/>
      <c r="N12" s="28"/>
      <c r="O12" s="28"/>
      <c r="P12" s="28"/>
      <c r="Q12" s="72"/>
      <c r="R12" s="202"/>
      <c r="S12" s="185"/>
      <c r="T12" s="188"/>
      <c r="U12" s="191"/>
      <c r="V12" s="171"/>
      <c r="W12" s="171"/>
      <c r="X12" s="171"/>
      <c r="Y12" s="171"/>
      <c r="Z12" s="179"/>
    </row>
    <row r="13" spans="1:26" ht="18" customHeight="1" thickBot="1" x14ac:dyDescent="0.35">
      <c r="A13" s="65" t="s">
        <v>33</v>
      </c>
      <c r="B13" s="66"/>
      <c r="C13" s="67"/>
      <c r="D13" s="93">
        <f>SUM(D6:D11)</f>
        <v>250</v>
      </c>
      <c r="E13" s="67"/>
      <c r="F13" s="67"/>
      <c r="G13" s="60"/>
      <c r="H13" s="84">
        <f>SUM(H6:H11)</f>
        <v>189</v>
      </c>
      <c r="I13" s="84"/>
      <c r="J13" s="84">
        <f t="shared" ref="J13:P13" si="1">SUM(J6:J11)</f>
        <v>266</v>
      </c>
      <c r="K13" s="84"/>
      <c r="L13" s="84">
        <f t="shared" si="1"/>
        <v>387</v>
      </c>
      <c r="M13" s="84"/>
      <c r="N13" s="84">
        <f t="shared" si="1"/>
        <v>228</v>
      </c>
      <c r="O13" s="84"/>
      <c r="P13" s="84">
        <f t="shared" si="1"/>
        <v>319</v>
      </c>
      <c r="Q13" s="73">
        <f>SUM(Q6:Q11)</f>
        <v>1639</v>
      </c>
      <c r="R13" s="202"/>
      <c r="S13" s="185"/>
      <c r="T13" s="188"/>
      <c r="U13" s="191"/>
      <c r="V13" s="171"/>
      <c r="W13" s="171"/>
      <c r="X13" s="171"/>
      <c r="Y13" s="171"/>
      <c r="Z13" s="179"/>
    </row>
    <row r="14" spans="1:26" ht="15" customHeight="1" x14ac:dyDescent="0.3">
      <c r="A14" s="16" t="s">
        <v>34</v>
      </c>
      <c r="B14" s="69" t="s">
        <v>112</v>
      </c>
      <c r="C14" s="70" t="s">
        <v>99</v>
      </c>
      <c r="D14" s="71">
        <v>30</v>
      </c>
      <c r="E14" s="31"/>
      <c r="F14" s="21"/>
      <c r="G14" s="21">
        <v>6.8</v>
      </c>
      <c r="H14" s="21">
        <v>29</v>
      </c>
      <c r="I14" s="21">
        <v>0</v>
      </c>
      <c r="J14" s="21">
        <v>0</v>
      </c>
      <c r="K14" s="21">
        <v>22</v>
      </c>
      <c r="L14" s="21">
        <v>59</v>
      </c>
      <c r="M14" s="21">
        <v>130</v>
      </c>
      <c r="N14" s="21">
        <v>30</v>
      </c>
      <c r="O14" s="21">
        <v>3</v>
      </c>
      <c r="P14" s="21">
        <v>60</v>
      </c>
      <c r="Q14" s="74">
        <f t="shared" ref="Q14:Q19" si="2">SUM(D14+F14+H14+J14+L14+N14+P14)</f>
        <v>208</v>
      </c>
      <c r="R14" s="202"/>
      <c r="S14" s="185"/>
      <c r="T14" s="188"/>
      <c r="U14" s="191"/>
      <c r="V14" s="171"/>
      <c r="W14" s="171"/>
      <c r="X14" s="171"/>
      <c r="Y14" s="171"/>
      <c r="Z14" s="179"/>
    </row>
    <row r="15" spans="1:26" ht="15" customHeight="1" x14ac:dyDescent="0.3">
      <c r="A15" s="17" t="s">
        <v>35</v>
      </c>
      <c r="B15" s="3" t="s">
        <v>113</v>
      </c>
      <c r="C15" s="24" t="s">
        <v>49</v>
      </c>
      <c r="D15" s="25">
        <v>52</v>
      </c>
      <c r="E15" s="26"/>
      <c r="F15" s="77"/>
      <c r="G15" s="28">
        <v>5.9</v>
      </c>
      <c r="H15" s="28">
        <v>59</v>
      </c>
      <c r="I15" s="28">
        <v>1</v>
      </c>
      <c r="J15" s="28">
        <v>43</v>
      </c>
      <c r="K15" s="28">
        <v>14</v>
      </c>
      <c r="L15" s="28">
        <v>38</v>
      </c>
      <c r="M15" s="28">
        <v>118</v>
      </c>
      <c r="N15" s="28">
        <v>24</v>
      </c>
      <c r="O15" s="28">
        <v>-2</v>
      </c>
      <c r="P15" s="28">
        <v>41</v>
      </c>
      <c r="Q15" s="72">
        <f t="shared" si="2"/>
        <v>257</v>
      </c>
      <c r="R15" s="202"/>
      <c r="S15" s="185"/>
      <c r="T15" s="188"/>
      <c r="U15" s="191"/>
      <c r="V15" s="171"/>
      <c r="W15" s="171"/>
      <c r="X15" s="171"/>
      <c r="Y15" s="171"/>
      <c r="Z15" s="179"/>
    </row>
    <row r="16" spans="1:26" ht="15" customHeight="1" x14ac:dyDescent="0.3">
      <c r="A16" s="33" t="s">
        <v>36</v>
      </c>
      <c r="B16" s="3" t="s">
        <v>114</v>
      </c>
      <c r="C16" s="24" t="s">
        <v>101</v>
      </c>
      <c r="D16" s="25">
        <v>34</v>
      </c>
      <c r="E16" s="26"/>
      <c r="F16" s="27"/>
      <c r="G16" s="28">
        <v>6.6</v>
      </c>
      <c r="H16" s="28">
        <v>35</v>
      </c>
      <c r="I16" s="28">
        <v>1</v>
      </c>
      <c r="J16" s="28">
        <v>43</v>
      </c>
      <c r="K16" s="28">
        <v>13</v>
      </c>
      <c r="L16" s="28">
        <v>35</v>
      </c>
      <c r="M16" s="28">
        <v>116</v>
      </c>
      <c r="N16" s="28">
        <v>23</v>
      </c>
      <c r="O16" s="28">
        <v>1</v>
      </c>
      <c r="P16" s="28">
        <v>54</v>
      </c>
      <c r="Q16" s="72">
        <f t="shared" si="2"/>
        <v>224</v>
      </c>
      <c r="R16" s="202"/>
      <c r="S16" s="185"/>
      <c r="T16" s="188"/>
      <c r="U16" s="191"/>
      <c r="V16" s="171"/>
      <c r="W16" s="171"/>
      <c r="X16" s="171"/>
      <c r="Y16" s="171"/>
      <c r="Z16" s="179"/>
    </row>
    <row r="17" spans="1:26" ht="15" customHeight="1" x14ac:dyDescent="0.3">
      <c r="A17" s="17" t="s">
        <v>37</v>
      </c>
      <c r="B17" s="3" t="s">
        <v>115</v>
      </c>
      <c r="C17" s="24" t="s">
        <v>101</v>
      </c>
      <c r="D17" s="25">
        <v>34</v>
      </c>
      <c r="E17" s="26"/>
      <c r="F17" s="77"/>
      <c r="G17" s="28">
        <v>6.5</v>
      </c>
      <c r="H17" s="28">
        <v>38</v>
      </c>
      <c r="I17" s="28">
        <v>1</v>
      </c>
      <c r="J17" s="28">
        <v>43</v>
      </c>
      <c r="K17" s="28">
        <v>14</v>
      </c>
      <c r="L17" s="28">
        <v>38</v>
      </c>
      <c r="M17" s="28">
        <v>124</v>
      </c>
      <c r="N17" s="28">
        <v>27</v>
      </c>
      <c r="O17" s="28">
        <v>4</v>
      </c>
      <c r="P17" s="28">
        <v>62</v>
      </c>
      <c r="Q17" s="72">
        <f t="shared" si="2"/>
        <v>242</v>
      </c>
      <c r="R17" s="202"/>
      <c r="S17" s="185"/>
      <c r="T17" s="188"/>
      <c r="U17" s="191"/>
      <c r="V17" s="171"/>
      <c r="W17" s="171"/>
      <c r="X17" s="171"/>
      <c r="Y17" s="171"/>
      <c r="Z17" s="179"/>
    </row>
    <row r="18" spans="1:26" ht="15" customHeight="1" x14ac:dyDescent="0.3">
      <c r="A18" s="33" t="s">
        <v>38</v>
      </c>
      <c r="B18" s="3" t="s">
        <v>116</v>
      </c>
      <c r="C18" s="26" t="s">
        <v>95</v>
      </c>
      <c r="D18" s="91">
        <v>63</v>
      </c>
      <c r="E18" s="26"/>
      <c r="F18" s="26"/>
      <c r="G18" s="28">
        <v>6.4</v>
      </c>
      <c r="H18" s="28">
        <v>42</v>
      </c>
      <c r="I18" s="28">
        <v>1</v>
      </c>
      <c r="J18" s="28">
        <v>43</v>
      </c>
      <c r="K18" s="29" t="s">
        <v>96</v>
      </c>
      <c r="L18" s="28">
        <v>53</v>
      </c>
      <c r="M18" s="29" t="s">
        <v>93</v>
      </c>
      <c r="N18" s="28">
        <v>30</v>
      </c>
      <c r="O18" s="28">
        <v>3</v>
      </c>
      <c r="P18" s="28">
        <v>60</v>
      </c>
      <c r="Q18" s="72">
        <f t="shared" si="2"/>
        <v>291</v>
      </c>
      <c r="R18" s="202"/>
      <c r="S18" s="185"/>
      <c r="T18" s="188"/>
      <c r="U18" s="191"/>
      <c r="V18" s="171"/>
      <c r="W18" s="171"/>
      <c r="X18" s="171"/>
      <c r="Y18" s="171"/>
      <c r="Z18" s="179"/>
    </row>
    <row r="19" spans="1:26" ht="15" customHeight="1" x14ac:dyDescent="0.3">
      <c r="A19" s="17" t="s">
        <v>39</v>
      </c>
      <c r="B19" s="3" t="s">
        <v>117</v>
      </c>
      <c r="C19" s="26" t="s">
        <v>50</v>
      </c>
      <c r="D19" s="158">
        <v>50</v>
      </c>
      <c r="E19" s="11"/>
      <c r="F19" s="11"/>
      <c r="G19" s="7">
        <v>6.7</v>
      </c>
      <c r="H19" s="7">
        <v>33</v>
      </c>
      <c r="I19" s="7">
        <v>0</v>
      </c>
      <c r="J19" s="7">
        <v>0</v>
      </c>
      <c r="K19" s="13" t="s">
        <v>55</v>
      </c>
      <c r="L19" s="7">
        <v>44</v>
      </c>
      <c r="M19" s="13" t="s">
        <v>97</v>
      </c>
      <c r="N19" s="7">
        <v>29</v>
      </c>
      <c r="O19" s="7">
        <v>2</v>
      </c>
      <c r="P19" s="7">
        <v>57</v>
      </c>
      <c r="Q19" s="75">
        <f t="shared" si="2"/>
        <v>213</v>
      </c>
      <c r="R19" s="202"/>
      <c r="S19" s="185"/>
      <c r="T19" s="188"/>
      <c r="U19" s="191"/>
      <c r="V19" s="171"/>
      <c r="W19" s="171"/>
      <c r="X19" s="171"/>
      <c r="Y19" s="171"/>
      <c r="Z19" s="179"/>
    </row>
    <row r="20" spans="1:26" ht="15" customHeight="1" x14ac:dyDescent="0.3">
      <c r="A20" s="33" t="s">
        <v>40</v>
      </c>
      <c r="B20" s="3"/>
      <c r="C20" s="11"/>
      <c r="D20" s="11"/>
      <c r="E20" s="11"/>
      <c r="F20" s="11"/>
      <c r="G20" s="7"/>
      <c r="H20" s="7"/>
      <c r="I20" s="7"/>
      <c r="J20" s="7"/>
      <c r="K20" s="13"/>
      <c r="L20" s="7"/>
      <c r="M20" s="13"/>
      <c r="N20" s="7"/>
      <c r="O20" s="7"/>
      <c r="P20" s="7"/>
      <c r="Q20" s="75"/>
      <c r="R20" s="202"/>
      <c r="S20" s="185"/>
      <c r="T20" s="188"/>
      <c r="U20" s="191"/>
      <c r="V20" s="171"/>
      <c r="W20" s="171"/>
      <c r="X20" s="171"/>
      <c r="Y20" s="171"/>
      <c r="Z20" s="179"/>
    </row>
    <row r="21" spans="1:26" ht="15" customHeight="1" thickBot="1" x14ac:dyDescent="0.35">
      <c r="A21" s="18" t="s">
        <v>41</v>
      </c>
      <c r="B21" s="5"/>
      <c r="C21" s="12"/>
      <c r="D21" s="59">
        <f>SUM(D14:D19)</f>
        <v>263</v>
      </c>
      <c r="E21" s="59"/>
      <c r="F21" s="59"/>
      <c r="G21" s="59"/>
      <c r="H21" s="59">
        <f t="shared" ref="H21:N21" si="3">SUM(H14:H19)</f>
        <v>236</v>
      </c>
      <c r="I21" s="59"/>
      <c r="J21" s="59">
        <f t="shared" si="3"/>
        <v>172</v>
      </c>
      <c r="K21" s="59"/>
      <c r="L21" s="59">
        <f t="shared" si="3"/>
        <v>267</v>
      </c>
      <c r="M21" s="59"/>
      <c r="N21" s="59">
        <f t="shared" si="3"/>
        <v>163</v>
      </c>
      <c r="O21" s="59"/>
      <c r="P21" s="59">
        <f>SUM(P14:P19)</f>
        <v>334</v>
      </c>
      <c r="Q21" s="76">
        <f>SUM(Q14:Q19)</f>
        <v>1435</v>
      </c>
      <c r="R21" s="203"/>
      <c r="S21" s="186"/>
      <c r="T21" s="189"/>
      <c r="U21" s="192"/>
      <c r="V21" s="172"/>
      <c r="W21" s="172"/>
      <c r="X21" s="172"/>
      <c r="Y21" s="172"/>
      <c r="Z21" s="180"/>
    </row>
    <row r="22" spans="1:26" x14ac:dyDescent="0.3">
      <c r="B22" s="175" t="s">
        <v>23</v>
      </c>
      <c r="C22" s="175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15">
        <f>Q13+Q21</f>
        <v>3074</v>
      </c>
      <c r="R22" s="176" t="s">
        <v>24</v>
      </c>
      <c r="S22" s="177"/>
      <c r="T22" s="177"/>
      <c r="U22" s="177"/>
      <c r="V22" s="177"/>
      <c r="W22" s="204"/>
      <c r="X22" s="205"/>
      <c r="Y22" s="205"/>
      <c r="Z22" s="205"/>
    </row>
    <row r="23" spans="1:26" x14ac:dyDescent="0.3">
      <c r="A23" s="206" t="s">
        <v>25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</row>
    <row r="24" spans="1:26" x14ac:dyDescent="0.3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x14ac:dyDescent="0.3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58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12.75" customHeight="1" x14ac:dyDescent="0.3"/>
    <row r="27" spans="1:26" ht="21.75" customHeight="1" x14ac:dyDescent="0.3">
      <c r="A27" s="199" t="s">
        <v>65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199" t="s">
        <v>66</v>
      </c>
      <c r="R27" s="200"/>
      <c r="S27" s="200"/>
      <c r="T27" s="200"/>
      <c r="U27" s="200"/>
      <c r="V27" s="200"/>
      <c r="W27" s="200"/>
      <c r="X27" s="200"/>
    </row>
    <row r="28" spans="1:26" ht="13.5" customHeight="1" x14ac:dyDescent="0.3"/>
  </sheetData>
  <mergeCells count="39">
    <mergeCell ref="Q27:X27"/>
    <mergeCell ref="A27:P27"/>
    <mergeCell ref="W6:W21"/>
    <mergeCell ref="R6:R21"/>
    <mergeCell ref="Y6:Y21"/>
    <mergeCell ref="W22:Z22"/>
    <mergeCell ref="A23:Z23"/>
    <mergeCell ref="A1:T1"/>
    <mergeCell ref="U1:Z1"/>
    <mergeCell ref="A2:Z2"/>
    <mergeCell ref="R3:Z3"/>
    <mergeCell ref="S6:S21"/>
    <mergeCell ref="T6:T21"/>
    <mergeCell ref="U6:U21"/>
    <mergeCell ref="V6:V21"/>
    <mergeCell ref="A3:A4"/>
    <mergeCell ref="K4:L4"/>
    <mergeCell ref="M4:N4"/>
    <mergeCell ref="O4:P4"/>
    <mergeCell ref="B3:B4"/>
    <mergeCell ref="I4:J4"/>
    <mergeCell ref="E4:F4"/>
    <mergeCell ref="R4:R5"/>
    <mergeCell ref="Y4:Y5"/>
    <mergeCell ref="Z4:Z5"/>
    <mergeCell ref="B22:C22"/>
    <mergeCell ref="R22:V22"/>
    <mergeCell ref="Z6:Z21"/>
    <mergeCell ref="Q4:Q5"/>
    <mergeCell ref="S4:S5"/>
    <mergeCell ref="T4:T5"/>
    <mergeCell ref="U4:U5"/>
    <mergeCell ref="V4:V5"/>
    <mergeCell ref="W4:W5"/>
    <mergeCell ref="C3:Q3"/>
    <mergeCell ref="G4:H4"/>
    <mergeCell ref="X6:X21"/>
    <mergeCell ref="C4:D4"/>
    <mergeCell ref="X4:X5"/>
  </mergeCells>
  <phoneticPr fontId="0" type="noConversion"/>
  <pageMargins left="0.25" right="0.25" top="0.75" bottom="0.75" header="0.3" footer="0.3"/>
  <pageSetup paperSize="9" scale="9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28"/>
  <sheetViews>
    <sheetView view="pageBreakPreview" topLeftCell="A4" zoomScaleNormal="100" zoomScaleSheetLayoutView="100" workbookViewId="0">
      <selection activeCell="Q20" sqref="Q20"/>
    </sheetView>
  </sheetViews>
  <sheetFormatPr defaultColWidth="9.109375" defaultRowHeight="15.6" x14ac:dyDescent="0.3"/>
  <cols>
    <col min="1" max="1" width="6.109375" style="2" customWidth="1"/>
    <col min="2" max="2" width="35.33203125" style="2" customWidth="1"/>
    <col min="3" max="3" width="7.109375" style="2" customWidth="1"/>
    <col min="4" max="4" width="4.6640625" style="2" customWidth="1"/>
    <col min="5" max="5" width="5.88671875" style="2" customWidth="1"/>
    <col min="6" max="6" width="4.109375" style="2" customWidth="1"/>
    <col min="7" max="7" width="5.88671875" style="2" customWidth="1"/>
    <col min="8" max="8" width="4.21875" style="2" customWidth="1"/>
    <col min="9" max="11" width="5.88671875" style="2" customWidth="1"/>
    <col min="12" max="12" width="4.5546875" style="2" customWidth="1"/>
    <col min="13" max="13" width="5.88671875" style="2" customWidth="1"/>
    <col min="14" max="14" width="4.6640625" style="2" customWidth="1"/>
    <col min="15" max="15" width="5.88671875" style="2" customWidth="1"/>
    <col min="16" max="16" width="4.33203125" style="2" customWidth="1"/>
    <col min="17" max="17" width="5.88671875" style="2" customWidth="1"/>
    <col min="18" max="26" width="3.44140625" style="2" customWidth="1"/>
    <col min="27" max="16384" width="9.109375" style="2"/>
  </cols>
  <sheetData>
    <row r="1" spans="1:26" ht="39" customHeight="1" x14ac:dyDescent="0.3">
      <c r="A1" s="181" t="s">
        <v>26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2" t="s">
        <v>5</v>
      </c>
      <c r="V1" s="182"/>
      <c r="W1" s="182"/>
      <c r="X1" s="182"/>
      <c r="Y1" s="182"/>
      <c r="Z1" s="182"/>
    </row>
    <row r="2" spans="1:26" ht="18" x14ac:dyDescent="0.35">
      <c r="A2" s="183" t="s">
        <v>509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</row>
    <row r="3" spans="1:26" ht="23.25" customHeight="1" x14ac:dyDescent="0.3">
      <c r="A3" s="193" t="s">
        <v>3</v>
      </c>
      <c r="B3" s="195" t="s">
        <v>2</v>
      </c>
      <c r="C3" s="165" t="s">
        <v>6</v>
      </c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7"/>
      <c r="R3" s="165" t="s">
        <v>0</v>
      </c>
      <c r="S3" s="166"/>
      <c r="T3" s="166"/>
      <c r="U3" s="166"/>
      <c r="V3" s="166"/>
      <c r="W3" s="166"/>
      <c r="X3" s="166"/>
      <c r="Y3" s="166"/>
      <c r="Z3" s="166"/>
    </row>
    <row r="4" spans="1:26" ht="110.25" customHeight="1" thickBot="1" x14ac:dyDescent="0.35">
      <c r="A4" s="194"/>
      <c r="B4" s="196"/>
      <c r="C4" s="168" t="s">
        <v>15</v>
      </c>
      <c r="D4" s="169"/>
      <c r="E4" s="197" t="s">
        <v>42</v>
      </c>
      <c r="F4" s="198"/>
      <c r="G4" s="168" t="s">
        <v>91</v>
      </c>
      <c r="H4" s="169"/>
      <c r="I4" s="168" t="s">
        <v>43</v>
      </c>
      <c r="J4" s="169"/>
      <c r="K4" s="168" t="s">
        <v>7</v>
      </c>
      <c r="L4" s="169"/>
      <c r="M4" s="168" t="s">
        <v>16</v>
      </c>
      <c r="N4" s="169"/>
      <c r="O4" s="168" t="s">
        <v>17</v>
      </c>
      <c r="P4" s="169"/>
      <c r="Q4" s="173" t="s">
        <v>24</v>
      </c>
      <c r="R4" s="173" t="s">
        <v>8</v>
      </c>
      <c r="S4" s="173" t="s">
        <v>9</v>
      </c>
      <c r="T4" s="173" t="s">
        <v>29</v>
      </c>
      <c r="U4" s="173" t="s">
        <v>10</v>
      </c>
      <c r="V4" s="173" t="s">
        <v>11</v>
      </c>
      <c r="W4" s="173" t="s">
        <v>12</v>
      </c>
      <c r="X4" s="173" t="s">
        <v>1</v>
      </c>
      <c r="Y4" s="173" t="s">
        <v>13</v>
      </c>
      <c r="Z4" s="173" t="s">
        <v>14</v>
      </c>
    </row>
    <row r="5" spans="1:26" ht="18" customHeight="1" thickBot="1" x14ac:dyDescent="0.35">
      <c r="A5" s="8"/>
      <c r="B5" s="9"/>
      <c r="C5" s="10" t="s">
        <v>21</v>
      </c>
      <c r="D5" s="10" t="s">
        <v>22</v>
      </c>
      <c r="E5" s="10" t="s">
        <v>21</v>
      </c>
      <c r="F5" s="10" t="s">
        <v>22</v>
      </c>
      <c r="G5" s="10" t="s">
        <v>21</v>
      </c>
      <c r="H5" s="10" t="s">
        <v>22</v>
      </c>
      <c r="I5" s="10" t="s">
        <v>21</v>
      </c>
      <c r="J5" s="10" t="s">
        <v>22</v>
      </c>
      <c r="K5" s="10" t="s">
        <v>21</v>
      </c>
      <c r="L5" s="10" t="s">
        <v>22</v>
      </c>
      <c r="M5" s="10" t="s">
        <v>21</v>
      </c>
      <c r="N5" s="10" t="s">
        <v>22</v>
      </c>
      <c r="O5" s="10" t="s">
        <v>21</v>
      </c>
      <c r="P5" s="10" t="s">
        <v>22</v>
      </c>
      <c r="Q5" s="230"/>
      <c r="R5" s="174"/>
      <c r="S5" s="230"/>
      <c r="T5" s="230"/>
      <c r="U5" s="230"/>
      <c r="V5" s="230"/>
      <c r="W5" s="230"/>
      <c r="X5" s="230"/>
      <c r="Y5" s="230"/>
      <c r="Z5" s="230"/>
    </row>
    <row r="6" spans="1:26" ht="15" customHeight="1" x14ac:dyDescent="0.3">
      <c r="A6" s="16" t="s">
        <v>4</v>
      </c>
      <c r="B6" s="19" t="s">
        <v>220</v>
      </c>
      <c r="C6" s="94" t="s">
        <v>497</v>
      </c>
      <c r="D6" s="95">
        <v>34</v>
      </c>
      <c r="E6" s="96"/>
      <c r="F6" s="97"/>
      <c r="G6" s="97">
        <v>6.5</v>
      </c>
      <c r="H6" s="98">
        <v>42</v>
      </c>
      <c r="I6" s="97">
        <v>14</v>
      </c>
      <c r="J6" s="98">
        <v>52</v>
      </c>
      <c r="K6" s="97">
        <v>10</v>
      </c>
      <c r="L6" s="98">
        <v>41</v>
      </c>
      <c r="M6" s="97">
        <v>23</v>
      </c>
      <c r="N6" s="98">
        <v>64</v>
      </c>
      <c r="O6" s="98">
        <v>11</v>
      </c>
      <c r="P6" s="98">
        <v>62</v>
      </c>
      <c r="Q6" s="74">
        <f t="shared" ref="Q6:Q11" si="0">SUM(D6+F6+H6+J6+L6+N6+P6)</f>
        <v>295</v>
      </c>
      <c r="R6" s="202"/>
      <c r="S6" s="238"/>
      <c r="T6" s="187"/>
      <c r="U6" s="190"/>
      <c r="V6" s="170"/>
      <c r="W6" s="170"/>
      <c r="X6" s="170"/>
      <c r="Y6" s="170"/>
      <c r="Z6" s="178"/>
    </row>
    <row r="7" spans="1:26" ht="15" customHeight="1" x14ac:dyDescent="0.3">
      <c r="A7" s="17" t="s">
        <v>18</v>
      </c>
      <c r="B7" s="1" t="s">
        <v>221</v>
      </c>
      <c r="C7" s="99" t="s">
        <v>498</v>
      </c>
      <c r="D7" s="100">
        <v>41</v>
      </c>
      <c r="E7" s="101"/>
      <c r="F7" s="102"/>
      <c r="G7" s="103">
        <v>7.3</v>
      </c>
      <c r="H7" s="103">
        <v>17</v>
      </c>
      <c r="I7" s="103">
        <v>18</v>
      </c>
      <c r="J7" s="103">
        <v>58</v>
      </c>
      <c r="K7" s="103">
        <v>13</v>
      </c>
      <c r="L7" s="103">
        <v>50</v>
      </c>
      <c r="M7" s="103">
        <v>18</v>
      </c>
      <c r="N7" s="103">
        <v>58</v>
      </c>
      <c r="O7" s="103">
        <v>6</v>
      </c>
      <c r="P7" s="103">
        <v>50</v>
      </c>
      <c r="Q7" s="72">
        <f t="shared" si="0"/>
        <v>274</v>
      </c>
      <c r="R7" s="202"/>
      <c r="S7" s="239"/>
      <c r="T7" s="188"/>
      <c r="U7" s="191"/>
      <c r="V7" s="171"/>
      <c r="W7" s="171"/>
      <c r="X7" s="171"/>
      <c r="Y7" s="171"/>
      <c r="Z7" s="179"/>
    </row>
    <row r="8" spans="1:26" ht="15" customHeight="1" x14ac:dyDescent="0.3">
      <c r="A8" s="17" t="s">
        <v>19</v>
      </c>
      <c r="B8" s="1" t="s">
        <v>222</v>
      </c>
      <c r="C8" s="99" t="s">
        <v>465</v>
      </c>
      <c r="D8" s="100">
        <v>34</v>
      </c>
      <c r="E8" s="101"/>
      <c r="F8" s="102"/>
      <c r="G8" s="103">
        <v>6.8</v>
      </c>
      <c r="H8" s="103">
        <v>32</v>
      </c>
      <c r="I8" s="103">
        <v>13</v>
      </c>
      <c r="J8" s="103">
        <v>50</v>
      </c>
      <c r="K8" s="103">
        <v>11</v>
      </c>
      <c r="L8" s="103">
        <v>44</v>
      </c>
      <c r="M8" s="103">
        <v>21</v>
      </c>
      <c r="N8" s="103">
        <v>62</v>
      </c>
      <c r="O8" s="103">
        <v>5</v>
      </c>
      <c r="P8" s="103">
        <v>46</v>
      </c>
      <c r="Q8" s="72">
        <f t="shared" si="0"/>
        <v>268</v>
      </c>
      <c r="R8" s="202"/>
      <c r="S8" s="239"/>
      <c r="T8" s="188"/>
      <c r="U8" s="191"/>
      <c r="V8" s="171"/>
      <c r="W8" s="171"/>
      <c r="X8" s="171"/>
      <c r="Y8" s="171"/>
      <c r="Z8" s="179"/>
    </row>
    <row r="9" spans="1:26" ht="15" customHeight="1" x14ac:dyDescent="0.3">
      <c r="A9" s="17" t="s">
        <v>20</v>
      </c>
      <c r="B9" s="1" t="s">
        <v>223</v>
      </c>
      <c r="C9" s="99" t="s">
        <v>46</v>
      </c>
      <c r="D9" s="100">
        <v>35</v>
      </c>
      <c r="E9" s="101"/>
      <c r="F9" s="102"/>
      <c r="G9" s="103">
        <v>7.2</v>
      </c>
      <c r="H9" s="103">
        <v>20</v>
      </c>
      <c r="I9" s="103">
        <v>10</v>
      </c>
      <c r="J9" s="103">
        <v>41</v>
      </c>
      <c r="K9" s="103">
        <v>9</v>
      </c>
      <c r="L9" s="103">
        <v>38</v>
      </c>
      <c r="M9" s="103">
        <v>16</v>
      </c>
      <c r="N9" s="103">
        <v>53</v>
      </c>
      <c r="O9" s="103">
        <v>8</v>
      </c>
      <c r="P9" s="103">
        <v>56</v>
      </c>
      <c r="Q9" s="72">
        <f t="shared" si="0"/>
        <v>243</v>
      </c>
      <c r="R9" s="202"/>
      <c r="S9" s="239"/>
      <c r="T9" s="188"/>
      <c r="U9" s="191"/>
      <c r="V9" s="171"/>
      <c r="W9" s="171"/>
      <c r="X9" s="171"/>
      <c r="Y9" s="171"/>
      <c r="Z9" s="179"/>
    </row>
    <row r="10" spans="1:26" ht="15" customHeight="1" x14ac:dyDescent="0.3">
      <c r="A10" s="17" t="s">
        <v>30</v>
      </c>
      <c r="B10" s="1" t="s">
        <v>224</v>
      </c>
      <c r="C10" s="101" t="s">
        <v>105</v>
      </c>
      <c r="D10" s="102">
        <v>29</v>
      </c>
      <c r="E10" s="101"/>
      <c r="F10" s="101"/>
      <c r="G10" s="103">
        <v>7.5</v>
      </c>
      <c r="H10" s="103">
        <v>11</v>
      </c>
      <c r="I10" s="103">
        <v>12</v>
      </c>
      <c r="J10" s="103">
        <v>47</v>
      </c>
      <c r="K10" s="103">
        <v>16</v>
      </c>
      <c r="L10" s="103">
        <v>56</v>
      </c>
      <c r="M10" s="103">
        <v>13</v>
      </c>
      <c r="N10" s="103">
        <v>44</v>
      </c>
      <c r="O10" s="103">
        <v>7</v>
      </c>
      <c r="P10" s="103">
        <v>53</v>
      </c>
      <c r="Q10" s="72">
        <f t="shared" si="0"/>
        <v>240</v>
      </c>
      <c r="R10" s="202"/>
      <c r="S10" s="239"/>
      <c r="T10" s="188"/>
      <c r="U10" s="191"/>
      <c r="V10" s="171"/>
      <c r="W10" s="171"/>
      <c r="X10" s="171"/>
      <c r="Y10" s="171"/>
      <c r="Z10" s="179"/>
    </row>
    <row r="11" spans="1:26" ht="15" customHeight="1" x14ac:dyDescent="0.3">
      <c r="A11" s="17" t="s">
        <v>31</v>
      </c>
      <c r="B11" s="1" t="s">
        <v>225</v>
      </c>
      <c r="C11" s="101" t="s">
        <v>499</v>
      </c>
      <c r="D11" s="102">
        <v>46</v>
      </c>
      <c r="E11" s="101"/>
      <c r="F11" s="101"/>
      <c r="G11" s="103">
        <v>6.6</v>
      </c>
      <c r="H11" s="103">
        <v>38</v>
      </c>
      <c r="I11" s="103">
        <v>20</v>
      </c>
      <c r="J11" s="103">
        <v>60</v>
      </c>
      <c r="K11" s="103">
        <v>12</v>
      </c>
      <c r="L11" s="103">
        <v>47</v>
      </c>
      <c r="M11" s="103">
        <v>23</v>
      </c>
      <c r="N11" s="103">
        <v>63</v>
      </c>
      <c r="O11" s="103">
        <v>13</v>
      </c>
      <c r="P11" s="103">
        <v>65</v>
      </c>
      <c r="Q11" s="72">
        <f t="shared" si="0"/>
        <v>319</v>
      </c>
      <c r="R11" s="202"/>
      <c r="S11" s="239"/>
      <c r="T11" s="188"/>
      <c r="U11" s="191"/>
      <c r="V11" s="171"/>
      <c r="W11" s="171"/>
      <c r="X11" s="171"/>
      <c r="Y11" s="171"/>
      <c r="Z11" s="179"/>
    </row>
    <row r="12" spans="1:26" ht="15" customHeight="1" x14ac:dyDescent="0.3">
      <c r="A12" s="17" t="s">
        <v>32</v>
      </c>
      <c r="B12" s="1"/>
      <c r="C12" s="101"/>
      <c r="D12" s="101"/>
      <c r="E12" s="101"/>
      <c r="F12" s="101"/>
      <c r="G12" s="103"/>
      <c r="H12" s="103"/>
      <c r="I12" s="103"/>
      <c r="J12" s="103"/>
      <c r="K12" s="103"/>
      <c r="L12" s="103"/>
      <c r="M12" s="104"/>
      <c r="N12" s="103"/>
      <c r="O12" s="103"/>
      <c r="P12" s="103"/>
      <c r="Q12" s="72"/>
      <c r="R12" s="202"/>
      <c r="S12" s="239"/>
      <c r="T12" s="188"/>
      <c r="U12" s="191"/>
      <c r="V12" s="171"/>
      <c r="W12" s="171"/>
      <c r="X12" s="171"/>
      <c r="Y12" s="171"/>
      <c r="Z12" s="179"/>
    </row>
    <row r="13" spans="1:26" ht="15" customHeight="1" thickBot="1" x14ac:dyDescent="0.35">
      <c r="A13" s="65" t="s">
        <v>33</v>
      </c>
      <c r="B13" s="66"/>
      <c r="C13" s="105"/>
      <c r="D13" s="106">
        <f>SUM(D6:D11)</f>
        <v>219</v>
      </c>
      <c r="E13" s="105"/>
      <c r="F13" s="105"/>
      <c r="G13" s="106"/>
      <c r="H13" s="107">
        <f>SUM(H6:H11)</f>
        <v>160</v>
      </c>
      <c r="I13" s="107"/>
      <c r="J13" s="107">
        <f t="shared" ref="J13:P13" si="1">SUM(J6:J11)</f>
        <v>308</v>
      </c>
      <c r="K13" s="107"/>
      <c r="L13" s="107">
        <f t="shared" si="1"/>
        <v>276</v>
      </c>
      <c r="M13" s="107"/>
      <c r="N13" s="107">
        <f t="shared" si="1"/>
        <v>344</v>
      </c>
      <c r="O13" s="107"/>
      <c r="P13" s="107">
        <f t="shared" si="1"/>
        <v>332</v>
      </c>
      <c r="Q13" s="73">
        <f>SUM(Q6:Q11)</f>
        <v>1639</v>
      </c>
      <c r="R13" s="202"/>
      <c r="S13" s="239"/>
      <c r="T13" s="188"/>
      <c r="U13" s="191"/>
      <c r="V13" s="171"/>
      <c r="W13" s="171"/>
      <c r="X13" s="171"/>
      <c r="Y13" s="171"/>
      <c r="Z13" s="179"/>
    </row>
    <row r="14" spans="1:26" ht="15" customHeight="1" x14ac:dyDescent="0.3">
      <c r="A14" s="16" t="s">
        <v>34</v>
      </c>
      <c r="B14" s="69" t="s">
        <v>226</v>
      </c>
      <c r="C14" s="108" t="s">
        <v>94</v>
      </c>
      <c r="D14" s="95">
        <v>35</v>
      </c>
      <c r="E14" s="96"/>
      <c r="F14" s="97"/>
      <c r="G14" s="97">
        <v>5.8</v>
      </c>
      <c r="H14" s="97">
        <v>56</v>
      </c>
      <c r="I14" s="97">
        <v>0</v>
      </c>
      <c r="J14" s="97">
        <v>0</v>
      </c>
      <c r="K14" s="97">
        <v>21</v>
      </c>
      <c r="L14" s="97">
        <v>53</v>
      </c>
      <c r="M14" s="97">
        <v>121</v>
      </c>
      <c r="N14" s="97">
        <v>23</v>
      </c>
      <c r="O14" s="97">
        <v>-4</v>
      </c>
      <c r="P14" s="97">
        <v>30</v>
      </c>
      <c r="Q14" s="74">
        <f t="shared" ref="Q14:Q19" si="2">SUM(D14+F14+H14+J14+L14+N14+P14)</f>
        <v>197</v>
      </c>
      <c r="R14" s="202"/>
      <c r="S14" s="239"/>
      <c r="T14" s="188"/>
      <c r="U14" s="191"/>
      <c r="V14" s="171"/>
      <c r="W14" s="171"/>
      <c r="X14" s="171"/>
      <c r="Y14" s="171"/>
      <c r="Z14" s="179"/>
    </row>
    <row r="15" spans="1:26" ht="15" customHeight="1" x14ac:dyDescent="0.3">
      <c r="A15" s="17" t="s">
        <v>35</v>
      </c>
      <c r="B15" s="3" t="s">
        <v>227</v>
      </c>
      <c r="C15" s="99" t="s">
        <v>484</v>
      </c>
      <c r="D15" s="100">
        <v>41</v>
      </c>
      <c r="E15" s="101"/>
      <c r="F15" s="102"/>
      <c r="G15" s="103">
        <v>6</v>
      </c>
      <c r="H15" s="103">
        <v>50</v>
      </c>
      <c r="I15" s="103">
        <v>0</v>
      </c>
      <c r="J15" s="103">
        <v>0</v>
      </c>
      <c r="K15" s="103">
        <v>24</v>
      </c>
      <c r="L15" s="103">
        <v>59</v>
      </c>
      <c r="M15" s="103">
        <v>123</v>
      </c>
      <c r="N15" s="103">
        <v>24</v>
      </c>
      <c r="O15" s="103">
        <v>1</v>
      </c>
      <c r="P15" s="103">
        <v>50</v>
      </c>
      <c r="Q15" s="72">
        <f t="shared" si="2"/>
        <v>224</v>
      </c>
      <c r="R15" s="202"/>
      <c r="S15" s="239"/>
      <c r="T15" s="188"/>
      <c r="U15" s="191"/>
      <c r="V15" s="171"/>
      <c r="W15" s="171"/>
      <c r="X15" s="171"/>
      <c r="Y15" s="171"/>
      <c r="Z15" s="179"/>
    </row>
    <row r="16" spans="1:26" ht="15" customHeight="1" x14ac:dyDescent="0.3">
      <c r="A16" s="33" t="s">
        <v>36</v>
      </c>
      <c r="B16" s="3" t="s">
        <v>228</v>
      </c>
      <c r="C16" s="99" t="s">
        <v>458</v>
      </c>
      <c r="D16" s="100">
        <v>32</v>
      </c>
      <c r="E16" s="101"/>
      <c r="F16" s="102"/>
      <c r="G16" s="103">
        <v>6.7</v>
      </c>
      <c r="H16" s="103">
        <v>26</v>
      </c>
      <c r="I16" s="103">
        <v>0</v>
      </c>
      <c r="J16" s="103">
        <v>43</v>
      </c>
      <c r="K16" s="103">
        <v>16</v>
      </c>
      <c r="L16" s="103">
        <v>38</v>
      </c>
      <c r="M16" s="103">
        <v>132</v>
      </c>
      <c r="N16" s="103">
        <v>28</v>
      </c>
      <c r="O16" s="103">
        <v>4</v>
      </c>
      <c r="P16" s="103">
        <v>58</v>
      </c>
      <c r="Q16" s="72">
        <f t="shared" si="2"/>
        <v>225</v>
      </c>
      <c r="R16" s="202"/>
      <c r="S16" s="239"/>
      <c r="T16" s="188"/>
      <c r="U16" s="191"/>
      <c r="V16" s="171"/>
      <c r="W16" s="171"/>
      <c r="X16" s="171"/>
      <c r="Y16" s="171"/>
      <c r="Z16" s="179"/>
    </row>
    <row r="17" spans="1:26" ht="15" customHeight="1" x14ac:dyDescent="0.3">
      <c r="A17" s="17" t="s">
        <v>37</v>
      </c>
      <c r="B17" s="3" t="s">
        <v>229</v>
      </c>
      <c r="C17" s="99" t="s">
        <v>459</v>
      </c>
      <c r="D17" s="100">
        <v>29</v>
      </c>
      <c r="E17" s="101"/>
      <c r="F17" s="102"/>
      <c r="G17" s="103">
        <v>7</v>
      </c>
      <c r="H17" s="103">
        <v>17</v>
      </c>
      <c r="I17" s="103">
        <v>1</v>
      </c>
      <c r="J17" s="103">
        <v>36</v>
      </c>
      <c r="K17" s="103">
        <v>14</v>
      </c>
      <c r="L17" s="103">
        <v>33</v>
      </c>
      <c r="M17" s="103">
        <v>144</v>
      </c>
      <c r="N17" s="103">
        <v>39</v>
      </c>
      <c r="O17" s="103">
        <v>4</v>
      </c>
      <c r="P17" s="103">
        <v>58</v>
      </c>
      <c r="Q17" s="72">
        <f t="shared" si="2"/>
        <v>212</v>
      </c>
      <c r="R17" s="202"/>
      <c r="S17" s="239"/>
      <c r="T17" s="188"/>
      <c r="U17" s="191"/>
      <c r="V17" s="171"/>
      <c r="W17" s="171"/>
      <c r="X17" s="171"/>
      <c r="Y17" s="171"/>
      <c r="Z17" s="179"/>
    </row>
    <row r="18" spans="1:26" ht="15" customHeight="1" x14ac:dyDescent="0.3">
      <c r="A18" s="33" t="s">
        <v>38</v>
      </c>
      <c r="B18" s="3" t="s">
        <v>230</v>
      </c>
      <c r="C18" s="101" t="s">
        <v>495</v>
      </c>
      <c r="D18" s="102">
        <v>33</v>
      </c>
      <c r="E18" s="101"/>
      <c r="F18" s="101"/>
      <c r="G18" s="103">
        <v>6.4</v>
      </c>
      <c r="H18" s="103">
        <v>35</v>
      </c>
      <c r="I18" s="103">
        <v>2</v>
      </c>
      <c r="J18" s="103">
        <v>43</v>
      </c>
      <c r="K18" s="104" t="s">
        <v>487</v>
      </c>
      <c r="L18" s="103">
        <v>44</v>
      </c>
      <c r="M18" s="104" t="s">
        <v>503</v>
      </c>
      <c r="N18" s="103">
        <v>33</v>
      </c>
      <c r="O18" s="103">
        <v>2</v>
      </c>
      <c r="P18" s="103">
        <v>53</v>
      </c>
      <c r="Q18" s="72">
        <f t="shared" si="2"/>
        <v>241</v>
      </c>
      <c r="R18" s="202"/>
      <c r="S18" s="239"/>
      <c r="T18" s="188"/>
      <c r="U18" s="191"/>
      <c r="V18" s="171"/>
      <c r="W18" s="171"/>
      <c r="X18" s="171"/>
      <c r="Y18" s="171"/>
      <c r="Z18" s="179"/>
    </row>
    <row r="19" spans="1:26" ht="15" customHeight="1" x14ac:dyDescent="0.3">
      <c r="A19" s="17" t="s">
        <v>39</v>
      </c>
      <c r="B19" s="3" t="s">
        <v>231</v>
      </c>
      <c r="C19" s="101" t="s">
        <v>496</v>
      </c>
      <c r="D19" s="128">
        <v>45</v>
      </c>
      <c r="E19" s="109"/>
      <c r="F19" s="109"/>
      <c r="G19" s="110">
        <v>5.8</v>
      </c>
      <c r="H19" s="110">
        <v>56</v>
      </c>
      <c r="I19" s="110">
        <v>0</v>
      </c>
      <c r="J19" s="110">
        <v>0</v>
      </c>
      <c r="K19" s="111" t="s">
        <v>488</v>
      </c>
      <c r="L19" s="110">
        <v>50</v>
      </c>
      <c r="M19" s="111" t="s">
        <v>504</v>
      </c>
      <c r="N19" s="110">
        <v>27</v>
      </c>
      <c r="O19" s="110">
        <v>3</v>
      </c>
      <c r="P19" s="110">
        <v>56</v>
      </c>
      <c r="Q19" s="75">
        <f t="shared" si="2"/>
        <v>234</v>
      </c>
      <c r="R19" s="202"/>
      <c r="S19" s="239"/>
      <c r="T19" s="188"/>
      <c r="U19" s="191"/>
      <c r="V19" s="171"/>
      <c r="W19" s="171"/>
      <c r="X19" s="171"/>
      <c r="Y19" s="171"/>
      <c r="Z19" s="179"/>
    </row>
    <row r="20" spans="1:26" ht="15" customHeight="1" x14ac:dyDescent="0.3">
      <c r="A20" s="33" t="s">
        <v>40</v>
      </c>
      <c r="B20" s="3"/>
      <c r="C20" s="109"/>
      <c r="D20" s="109"/>
      <c r="E20" s="109"/>
      <c r="F20" s="109"/>
      <c r="G20" s="110"/>
      <c r="H20" s="110"/>
      <c r="I20" s="110"/>
      <c r="J20" s="110"/>
      <c r="K20" s="111"/>
      <c r="L20" s="110"/>
      <c r="M20" s="111"/>
      <c r="N20" s="110"/>
      <c r="O20" s="110"/>
      <c r="P20" s="110"/>
      <c r="Q20" s="75"/>
      <c r="R20" s="202"/>
      <c r="S20" s="239"/>
      <c r="T20" s="188"/>
      <c r="U20" s="191"/>
      <c r="V20" s="171"/>
      <c r="W20" s="171"/>
      <c r="X20" s="171"/>
      <c r="Y20" s="171"/>
      <c r="Z20" s="179"/>
    </row>
    <row r="21" spans="1:26" ht="15" customHeight="1" thickBot="1" x14ac:dyDescent="0.35">
      <c r="A21" s="18" t="s">
        <v>41</v>
      </c>
      <c r="B21" s="5"/>
      <c r="C21" s="112"/>
      <c r="D21" s="113">
        <f>SUM(D14:D19)</f>
        <v>215</v>
      </c>
      <c r="E21" s="113"/>
      <c r="F21" s="113"/>
      <c r="G21" s="113"/>
      <c r="H21" s="113">
        <f t="shared" ref="H21:N21" si="3">SUM(H14:H19)</f>
        <v>240</v>
      </c>
      <c r="I21" s="113"/>
      <c r="J21" s="113">
        <f t="shared" si="3"/>
        <v>122</v>
      </c>
      <c r="K21" s="113"/>
      <c r="L21" s="113">
        <f t="shared" si="3"/>
        <v>277</v>
      </c>
      <c r="M21" s="113"/>
      <c r="N21" s="113">
        <f t="shared" si="3"/>
        <v>174</v>
      </c>
      <c r="O21" s="113"/>
      <c r="P21" s="113">
        <f>SUM(P14:P19)</f>
        <v>305</v>
      </c>
      <c r="Q21" s="76">
        <f>SUM(Q14:Q19)</f>
        <v>1333</v>
      </c>
      <c r="R21" s="202"/>
      <c r="S21" s="240"/>
      <c r="T21" s="189"/>
      <c r="U21" s="192"/>
      <c r="V21" s="172"/>
      <c r="W21" s="172"/>
      <c r="X21" s="172"/>
      <c r="Y21" s="172"/>
      <c r="Z21" s="180"/>
    </row>
    <row r="22" spans="1:26" x14ac:dyDescent="0.3">
      <c r="B22" s="175" t="s">
        <v>23</v>
      </c>
      <c r="C22" s="175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15">
        <f>Q13+Q21</f>
        <v>2972</v>
      </c>
      <c r="R22" s="176" t="s">
        <v>24</v>
      </c>
      <c r="S22" s="232"/>
      <c r="T22" s="232"/>
      <c r="U22" s="232"/>
      <c r="V22" s="232"/>
      <c r="W22" s="233"/>
      <c r="X22" s="234"/>
      <c r="Y22" s="234"/>
      <c r="Z22" s="234"/>
    </row>
    <row r="23" spans="1:26" x14ac:dyDescent="0.3">
      <c r="A23" s="206" t="s">
        <v>25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</row>
    <row r="24" spans="1:26" x14ac:dyDescent="0.3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spans="1:26" x14ac:dyDescent="0.3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12.75" customHeight="1" x14ac:dyDescent="0.3"/>
    <row r="27" spans="1:26" ht="20.25" customHeight="1" x14ac:dyDescent="0.3">
      <c r="A27" s="199" t="s">
        <v>65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199" t="s">
        <v>66</v>
      </c>
      <c r="R27" s="200"/>
      <c r="S27" s="200"/>
      <c r="T27" s="200"/>
      <c r="U27" s="200"/>
      <c r="V27" s="200"/>
      <c r="W27" s="200"/>
      <c r="X27" s="200"/>
    </row>
    <row r="28" spans="1:26" ht="13.5" customHeight="1" x14ac:dyDescent="0.3"/>
  </sheetData>
  <mergeCells count="39">
    <mergeCell ref="Q27:X27"/>
    <mergeCell ref="A27:P27"/>
    <mergeCell ref="R4:R5"/>
    <mergeCell ref="A1:T1"/>
    <mergeCell ref="U1:Z1"/>
    <mergeCell ref="A2:Z2"/>
    <mergeCell ref="A3:A4"/>
    <mergeCell ref="B3:B4"/>
    <mergeCell ref="C3:Q3"/>
    <mergeCell ref="R3:Z3"/>
    <mergeCell ref="C4:D4"/>
    <mergeCell ref="E4:F4"/>
    <mergeCell ref="G4:H4"/>
    <mergeCell ref="I4:J4"/>
    <mergeCell ref="K4:L4"/>
    <mergeCell ref="M4:N4"/>
    <mergeCell ref="W6:W21"/>
    <mergeCell ref="X6:X21"/>
    <mergeCell ref="Y6:Y21"/>
    <mergeCell ref="S4:S5"/>
    <mergeCell ref="T4:T5"/>
    <mergeCell ref="U4:U5"/>
    <mergeCell ref="V4:V5"/>
    <mergeCell ref="A23:Z23"/>
    <mergeCell ref="W4:W5"/>
    <mergeCell ref="X4:X5"/>
    <mergeCell ref="Z6:Z21"/>
    <mergeCell ref="B22:C22"/>
    <mergeCell ref="R22:V22"/>
    <mergeCell ref="W22:Z22"/>
    <mergeCell ref="O4:P4"/>
    <mergeCell ref="Q4:Q5"/>
    <mergeCell ref="Y4:Y5"/>
    <mergeCell ref="Z4:Z5"/>
    <mergeCell ref="R6:R21"/>
    <mergeCell ref="S6:S21"/>
    <mergeCell ref="T6:T21"/>
    <mergeCell ref="U6:U21"/>
    <mergeCell ref="V6:V21"/>
  </mergeCells>
  <pageMargins left="0.25" right="0.25" top="0.75" bottom="0.75" header="0.3" footer="0.3"/>
  <pageSetup paperSize="9" scale="9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A27"/>
  <sheetViews>
    <sheetView workbookViewId="0">
      <selection activeCell="Q20" sqref="Q20"/>
    </sheetView>
  </sheetViews>
  <sheetFormatPr defaultRowHeight="14.4" x14ac:dyDescent="0.3"/>
  <cols>
    <col min="2" max="2" width="39.6640625" customWidth="1"/>
  </cols>
  <sheetData>
    <row r="1" spans="1:27" ht="17.399999999999999" x14ac:dyDescent="0.3">
      <c r="A1" s="181" t="s">
        <v>26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2" t="s">
        <v>5</v>
      </c>
      <c r="V1" s="182"/>
      <c r="W1" s="182"/>
      <c r="X1" s="182"/>
      <c r="Y1" s="182"/>
      <c r="Z1" s="182"/>
      <c r="AA1" s="2"/>
    </row>
    <row r="2" spans="1:27" ht="18" x14ac:dyDescent="0.35">
      <c r="A2" s="183" t="s">
        <v>510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2"/>
    </row>
    <row r="3" spans="1:27" ht="15.6" x14ac:dyDescent="0.3">
      <c r="A3" s="193" t="s">
        <v>3</v>
      </c>
      <c r="B3" s="195" t="s">
        <v>2</v>
      </c>
      <c r="C3" s="165" t="s">
        <v>6</v>
      </c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7"/>
      <c r="R3" s="165" t="s">
        <v>0</v>
      </c>
      <c r="S3" s="166"/>
      <c r="T3" s="166"/>
      <c r="U3" s="166"/>
      <c r="V3" s="166"/>
      <c r="W3" s="166"/>
      <c r="X3" s="166"/>
      <c r="Y3" s="166"/>
      <c r="Z3" s="166"/>
      <c r="AA3" s="2"/>
    </row>
    <row r="4" spans="1:27" ht="69" customHeight="1" thickBot="1" x14ac:dyDescent="0.35">
      <c r="A4" s="194"/>
      <c r="B4" s="196"/>
      <c r="C4" s="168" t="s">
        <v>15</v>
      </c>
      <c r="D4" s="169"/>
      <c r="E4" s="197" t="s">
        <v>42</v>
      </c>
      <c r="F4" s="198"/>
      <c r="G4" s="168" t="s">
        <v>91</v>
      </c>
      <c r="H4" s="169"/>
      <c r="I4" s="168" t="s">
        <v>43</v>
      </c>
      <c r="J4" s="169"/>
      <c r="K4" s="168" t="s">
        <v>7</v>
      </c>
      <c r="L4" s="169"/>
      <c r="M4" s="168" t="s">
        <v>16</v>
      </c>
      <c r="N4" s="169"/>
      <c r="O4" s="168" t="s">
        <v>17</v>
      </c>
      <c r="P4" s="169"/>
      <c r="Q4" s="173" t="s">
        <v>24</v>
      </c>
      <c r="R4" s="173" t="s">
        <v>8</v>
      </c>
      <c r="S4" s="173" t="s">
        <v>9</v>
      </c>
      <c r="T4" s="173" t="s">
        <v>29</v>
      </c>
      <c r="U4" s="173" t="s">
        <v>10</v>
      </c>
      <c r="V4" s="173" t="s">
        <v>11</v>
      </c>
      <c r="W4" s="173" t="s">
        <v>12</v>
      </c>
      <c r="X4" s="173" t="s">
        <v>1</v>
      </c>
      <c r="Y4" s="173" t="s">
        <v>13</v>
      </c>
      <c r="Z4" s="173" t="s">
        <v>14</v>
      </c>
      <c r="AA4" s="2"/>
    </row>
    <row r="5" spans="1:27" ht="16.2" thickBot="1" x14ac:dyDescent="0.35">
      <c r="A5" s="8"/>
      <c r="B5" s="9"/>
      <c r="C5" s="10" t="s">
        <v>21</v>
      </c>
      <c r="D5" s="10" t="s">
        <v>22</v>
      </c>
      <c r="E5" s="10" t="s">
        <v>21</v>
      </c>
      <c r="F5" s="10" t="s">
        <v>22</v>
      </c>
      <c r="G5" s="10" t="s">
        <v>21</v>
      </c>
      <c r="H5" s="10" t="s">
        <v>22</v>
      </c>
      <c r="I5" s="10" t="s">
        <v>21</v>
      </c>
      <c r="J5" s="10" t="s">
        <v>22</v>
      </c>
      <c r="K5" s="10" t="s">
        <v>21</v>
      </c>
      <c r="L5" s="10" t="s">
        <v>22</v>
      </c>
      <c r="M5" s="10" t="s">
        <v>21</v>
      </c>
      <c r="N5" s="10" t="s">
        <v>22</v>
      </c>
      <c r="O5" s="10" t="s">
        <v>21</v>
      </c>
      <c r="P5" s="10" t="s">
        <v>22</v>
      </c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"/>
    </row>
    <row r="6" spans="1:27" ht="15.6" x14ac:dyDescent="0.3">
      <c r="A6" s="16" t="s">
        <v>4</v>
      </c>
      <c r="B6" s="19" t="s">
        <v>232</v>
      </c>
      <c r="C6" s="94" t="s">
        <v>497</v>
      </c>
      <c r="D6" s="95">
        <v>34</v>
      </c>
      <c r="E6" s="96"/>
      <c r="F6" s="97"/>
      <c r="G6" s="97">
        <v>6.5</v>
      </c>
      <c r="H6" s="98">
        <v>42</v>
      </c>
      <c r="I6" s="97">
        <v>15</v>
      </c>
      <c r="J6" s="98">
        <v>54</v>
      </c>
      <c r="K6" s="97">
        <v>23</v>
      </c>
      <c r="L6" s="98">
        <v>64</v>
      </c>
      <c r="M6" s="97">
        <v>126</v>
      </c>
      <c r="N6" s="98">
        <v>36</v>
      </c>
      <c r="O6" s="98">
        <v>11</v>
      </c>
      <c r="P6" s="98">
        <v>62</v>
      </c>
      <c r="Q6" s="74">
        <f t="shared" ref="Q6:Q11" si="0">SUM(D6+F6+H6+J6+L6+N6+P6)</f>
        <v>292</v>
      </c>
      <c r="R6" s="184"/>
      <c r="S6" s="184"/>
      <c r="T6" s="187"/>
      <c r="U6" s="190"/>
      <c r="V6" s="170"/>
      <c r="W6" s="170"/>
      <c r="X6" s="170"/>
      <c r="Y6" s="170"/>
      <c r="Z6" s="178"/>
      <c r="AA6" s="2"/>
    </row>
    <row r="7" spans="1:27" ht="15.6" x14ac:dyDescent="0.3">
      <c r="A7" s="17" t="s">
        <v>18</v>
      </c>
      <c r="B7" s="1" t="s">
        <v>233</v>
      </c>
      <c r="C7" s="99" t="s">
        <v>498</v>
      </c>
      <c r="D7" s="100">
        <v>41</v>
      </c>
      <c r="E7" s="101"/>
      <c r="F7" s="102"/>
      <c r="G7" s="103">
        <v>7.3</v>
      </c>
      <c r="H7" s="103">
        <v>17</v>
      </c>
      <c r="I7" s="103">
        <v>13</v>
      </c>
      <c r="J7" s="103">
        <v>50</v>
      </c>
      <c r="K7" s="103">
        <v>25</v>
      </c>
      <c r="L7" s="103">
        <v>66</v>
      </c>
      <c r="M7" s="103">
        <v>122</v>
      </c>
      <c r="N7" s="103">
        <v>32</v>
      </c>
      <c r="O7" s="103">
        <v>8</v>
      </c>
      <c r="P7" s="103">
        <v>56</v>
      </c>
      <c r="Q7" s="72">
        <f t="shared" si="0"/>
        <v>262</v>
      </c>
      <c r="R7" s="185"/>
      <c r="S7" s="185"/>
      <c r="T7" s="188"/>
      <c r="U7" s="191"/>
      <c r="V7" s="171"/>
      <c r="W7" s="171"/>
      <c r="X7" s="171"/>
      <c r="Y7" s="171"/>
      <c r="Z7" s="179"/>
      <c r="AA7" s="2"/>
    </row>
    <row r="8" spans="1:27" ht="15.6" x14ac:dyDescent="0.3">
      <c r="A8" s="17" t="s">
        <v>19</v>
      </c>
      <c r="B8" s="1" t="s">
        <v>234</v>
      </c>
      <c r="C8" s="99" t="s">
        <v>465</v>
      </c>
      <c r="D8" s="100">
        <v>34</v>
      </c>
      <c r="E8" s="101"/>
      <c r="F8" s="102"/>
      <c r="G8" s="103">
        <v>6.8</v>
      </c>
      <c r="H8" s="103">
        <v>32</v>
      </c>
      <c r="I8" s="103">
        <v>9</v>
      </c>
      <c r="J8" s="103">
        <v>38</v>
      </c>
      <c r="K8" s="103">
        <v>20</v>
      </c>
      <c r="L8" s="103">
        <v>61</v>
      </c>
      <c r="M8" s="103">
        <v>125</v>
      </c>
      <c r="N8" s="103">
        <v>35</v>
      </c>
      <c r="O8" s="103">
        <v>3</v>
      </c>
      <c r="P8" s="103">
        <v>38</v>
      </c>
      <c r="Q8" s="72">
        <f t="shared" si="0"/>
        <v>238</v>
      </c>
      <c r="R8" s="185"/>
      <c r="S8" s="185"/>
      <c r="T8" s="188"/>
      <c r="U8" s="191"/>
      <c r="V8" s="171"/>
      <c r="W8" s="171"/>
      <c r="X8" s="171"/>
      <c r="Y8" s="171"/>
      <c r="Z8" s="179"/>
      <c r="AA8" s="2"/>
    </row>
    <row r="9" spans="1:27" ht="15.6" x14ac:dyDescent="0.3">
      <c r="A9" s="17" t="s">
        <v>20</v>
      </c>
      <c r="B9" s="1" t="s">
        <v>235</v>
      </c>
      <c r="C9" s="99" t="s">
        <v>46</v>
      </c>
      <c r="D9" s="100">
        <v>35</v>
      </c>
      <c r="E9" s="101"/>
      <c r="F9" s="102"/>
      <c r="G9" s="103">
        <v>7.2</v>
      </c>
      <c r="H9" s="103">
        <v>20</v>
      </c>
      <c r="I9" s="103">
        <v>12</v>
      </c>
      <c r="J9" s="103">
        <v>47</v>
      </c>
      <c r="K9" s="103">
        <v>18</v>
      </c>
      <c r="L9" s="103">
        <v>58</v>
      </c>
      <c r="M9" s="103">
        <v>115</v>
      </c>
      <c r="N9" s="103">
        <v>27</v>
      </c>
      <c r="O9" s="103">
        <v>9</v>
      </c>
      <c r="P9" s="103">
        <v>58</v>
      </c>
      <c r="Q9" s="72">
        <f t="shared" si="0"/>
        <v>245</v>
      </c>
      <c r="R9" s="185"/>
      <c r="S9" s="185"/>
      <c r="T9" s="188"/>
      <c r="U9" s="191"/>
      <c r="V9" s="171"/>
      <c r="W9" s="171"/>
      <c r="X9" s="171"/>
      <c r="Y9" s="171"/>
      <c r="Z9" s="179"/>
      <c r="AA9" s="2"/>
    </row>
    <row r="10" spans="1:27" ht="15.6" x14ac:dyDescent="0.3">
      <c r="A10" s="17" t="s">
        <v>30</v>
      </c>
      <c r="B10" s="1" t="s">
        <v>236</v>
      </c>
      <c r="C10" s="101" t="s">
        <v>105</v>
      </c>
      <c r="D10" s="102">
        <v>29</v>
      </c>
      <c r="E10" s="101"/>
      <c r="F10" s="101"/>
      <c r="G10" s="103">
        <v>7.5</v>
      </c>
      <c r="H10" s="103">
        <v>11</v>
      </c>
      <c r="I10" s="103">
        <v>15</v>
      </c>
      <c r="J10" s="103">
        <v>54</v>
      </c>
      <c r="K10" s="103">
        <v>19</v>
      </c>
      <c r="L10" s="103">
        <v>60</v>
      </c>
      <c r="M10" s="104" t="s">
        <v>493</v>
      </c>
      <c r="N10" s="103">
        <v>33</v>
      </c>
      <c r="O10" s="103">
        <v>5</v>
      </c>
      <c r="P10" s="103">
        <v>46</v>
      </c>
      <c r="Q10" s="72">
        <f t="shared" si="0"/>
        <v>233</v>
      </c>
      <c r="R10" s="185"/>
      <c r="S10" s="185"/>
      <c r="T10" s="188"/>
      <c r="U10" s="191"/>
      <c r="V10" s="171"/>
      <c r="W10" s="171"/>
      <c r="X10" s="171"/>
      <c r="Y10" s="171"/>
      <c r="Z10" s="179"/>
      <c r="AA10" s="2"/>
    </row>
    <row r="11" spans="1:27" ht="15.6" x14ac:dyDescent="0.3">
      <c r="A11" s="17" t="s">
        <v>31</v>
      </c>
      <c r="B11" s="1" t="s">
        <v>237</v>
      </c>
      <c r="C11" s="101" t="s">
        <v>499</v>
      </c>
      <c r="D11" s="102">
        <v>46</v>
      </c>
      <c r="E11" s="101"/>
      <c r="F11" s="101"/>
      <c r="G11" s="103">
        <v>6.6</v>
      </c>
      <c r="H11" s="103">
        <v>38</v>
      </c>
      <c r="I11" s="103">
        <v>8</v>
      </c>
      <c r="J11" s="103">
        <v>35</v>
      </c>
      <c r="K11" s="103">
        <v>22</v>
      </c>
      <c r="L11" s="103">
        <v>63</v>
      </c>
      <c r="M11" s="104" t="s">
        <v>494</v>
      </c>
      <c r="N11" s="103">
        <v>51</v>
      </c>
      <c r="O11" s="103">
        <v>7</v>
      </c>
      <c r="P11" s="103">
        <v>53</v>
      </c>
      <c r="Q11" s="72">
        <f t="shared" si="0"/>
        <v>286</v>
      </c>
      <c r="R11" s="185"/>
      <c r="S11" s="185"/>
      <c r="T11" s="188"/>
      <c r="U11" s="191"/>
      <c r="V11" s="171"/>
      <c r="W11" s="171"/>
      <c r="X11" s="171"/>
      <c r="Y11" s="171"/>
      <c r="Z11" s="179"/>
      <c r="AA11" s="2"/>
    </row>
    <row r="12" spans="1:27" ht="15.6" x14ac:dyDescent="0.3">
      <c r="A12" s="17" t="s">
        <v>32</v>
      </c>
      <c r="B12" s="1"/>
      <c r="C12" s="101"/>
      <c r="D12" s="101"/>
      <c r="E12" s="101"/>
      <c r="F12" s="101"/>
      <c r="G12" s="103"/>
      <c r="H12" s="103"/>
      <c r="I12" s="103"/>
      <c r="J12" s="103"/>
      <c r="K12" s="103"/>
      <c r="L12" s="103"/>
      <c r="M12" s="104"/>
      <c r="N12" s="103"/>
      <c r="O12" s="103"/>
      <c r="P12" s="103"/>
      <c r="Q12" s="72"/>
      <c r="R12" s="185"/>
      <c r="S12" s="185"/>
      <c r="T12" s="188"/>
      <c r="U12" s="191"/>
      <c r="V12" s="171"/>
      <c r="W12" s="171"/>
      <c r="X12" s="171"/>
      <c r="Y12" s="171"/>
      <c r="Z12" s="179"/>
      <c r="AA12" s="2"/>
    </row>
    <row r="13" spans="1:27" ht="16.2" thickBot="1" x14ac:dyDescent="0.35">
      <c r="A13" s="65" t="s">
        <v>33</v>
      </c>
      <c r="B13" s="66"/>
      <c r="C13" s="105"/>
      <c r="D13" s="106">
        <f>SUM(D6:D11)</f>
        <v>219</v>
      </c>
      <c r="E13" s="105"/>
      <c r="F13" s="105"/>
      <c r="G13" s="106"/>
      <c r="H13" s="107">
        <f>SUM(H6:H11)</f>
        <v>160</v>
      </c>
      <c r="I13" s="107"/>
      <c r="J13" s="107">
        <f t="shared" ref="J13:P13" si="1">SUM(J6:J11)</f>
        <v>278</v>
      </c>
      <c r="K13" s="107"/>
      <c r="L13" s="107">
        <f t="shared" si="1"/>
        <v>372</v>
      </c>
      <c r="M13" s="107"/>
      <c r="N13" s="107">
        <f t="shared" si="1"/>
        <v>214</v>
      </c>
      <c r="O13" s="107"/>
      <c r="P13" s="107">
        <f t="shared" si="1"/>
        <v>313</v>
      </c>
      <c r="Q13" s="73">
        <f>SUM(Q6:Q11)</f>
        <v>1556</v>
      </c>
      <c r="R13" s="185"/>
      <c r="S13" s="185"/>
      <c r="T13" s="188"/>
      <c r="U13" s="191"/>
      <c r="V13" s="171"/>
      <c r="W13" s="171"/>
      <c r="X13" s="171"/>
      <c r="Y13" s="171"/>
      <c r="Z13" s="179"/>
      <c r="AA13" s="2">
        <v>0</v>
      </c>
    </row>
    <row r="14" spans="1:27" ht="15.6" x14ac:dyDescent="0.3">
      <c r="A14" s="16" t="s">
        <v>34</v>
      </c>
      <c r="B14" s="69" t="s">
        <v>238</v>
      </c>
      <c r="C14" s="108" t="s">
        <v>94</v>
      </c>
      <c r="D14" s="95">
        <v>35</v>
      </c>
      <c r="E14" s="96"/>
      <c r="F14" s="97"/>
      <c r="G14" s="97">
        <v>5.9</v>
      </c>
      <c r="H14" s="97">
        <v>53</v>
      </c>
      <c r="I14" s="97">
        <v>0</v>
      </c>
      <c r="J14" s="97">
        <v>0</v>
      </c>
      <c r="K14" s="97">
        <v>21</v>
      </c>
      <c r="L14" s="97">
        <v>53</v>
      </c>
      <c r="M14" s="97">
        <v>141</v>
      </c>
      <c r="N14" s="97">
        <v>36</v>
      </c>
      <c r="O14" s="97">
        <v>-4</v>
      </c>
      <c r="P14" s="97">
        <v>30</v>
      </c>
      <c r="Q14" s="74">
        <f t="shared" ref="Q14:Q19" si="2">SUM(D14+F14+H14+J14+L14+N14+P14)</f>
        <v>207</v>
      </c>
      <c r="R14" s="185"/>
      <c r="S14" s="185"/>
      <c r="T14" s="188"/>
      <c r="U14" s="191"/>
      <c r="V14" s="171"/>
      <c r="W14" s="171"/>
      <c r="X14" s="171"/>
      <c r="Y14" s="171"/>
      <c r="Z14" s="179"/>
      <c r="AA14" s="2"/>
    </row>
    <row r="15" spans="1:27" ht="15.6" x14ac:dyDescent="0.3">
      <c r="A15" s="17" t="s">
        <v>35</v>
      </c>
      <c r="B15" s="3" t="s">
        <v>239</v>
      </c>
      <c r="C15" s="99" t="s">
        <v>484</v>
      </c>
      <c r="D15" s="100">
        <v>41</v>
      </c>
      <c r="E15" s="101"/>
      <c r="F15" s="102"/>
      <c r="G15" s="103">
        <v>6.3</v>
      </c>
      <c r="H15" s="103">
        <v>38</v>
      </c>
      <c r="I15" s="103">
        <v>0</v>
      </c>
      <c r="J15" s="103">
        <v>0</v>
      </c>
      <c r="K15" s="103">
        <v>24</v>
      </c>
      <c r="L15" s="103">
        <v>59</v>
      </c>
      <c r="M15" s="103">
        <v>136</v>
      </c>
      <c r="N15" s="103">
        <v>31</v>
      </c>
      <c r="O15" s="103">
        <v>1</v>
      </c>
      <c r="P15" s="103">
        <v>50</v>
      </c>
      <c r="Q15" s="72">
        <f t="shared" si="2"/>
        <v>219</v>
      </c>
      <c r="R15" s="185"/>
      <c r="S15" s="185"/>
      <c r="T15" s="188"/>
      <c r="U15" s="191"/>
      <c r="V15" s="171"/>
      <c r="W15" s="171"/>
      <c r="X15" s="171"/>
      <c r="Y15" s="171"/>
      <c r="Z15" s="179"/>
      <c r="AA15" s="2"/>
    </row>
    <row r="16" spans="1:27" ht="15.6" x14ac:dyDescent="0.3">
      <c r="A16" s="33" t="s">
        <v>36</v>
      </c>
      <c r="B16" s="3" t="s">
        <v>240</v>
      </c>
      <c r="C16" s="99" t="s">
        <v>458</v>
      </c>
      <c r="D16" s="100">
        <v>32</v>
      </c>
      <c r="E16" s="101"/>
      <c r="F16" s="102"/>
      <c r="G16" s="103">
        <v>6.8</v>
      </c>
      <c r="H16" s="103">
        <v>23</v>
      </c>
      <c r="I16" s="103">
        <v>0</v>
      </c>
      <c r="J16" s="103">
        <v>43</v>
      </c>
      <c r="K16" s="103">
        <v>16</v>
      </c>
      <c r="L16" s="103">
        <v>38</v>
      </c>
      <c r="M16" s="103">
        <v>124</v>
      </c>
      <c r="N16" s="103">
        <v>24</v>
      </c>
      <c r="O16" s="103">
        <v>4</v>
      </c>
      <c r="P16" s="103">
        <v>58</v>
      </c>
      <c r="Q16" s="72">
        <f t="shared" si="2"/>
        <v>218</v>
      </c>
      <c r="R16" s="185"/>
      <c r="S16" s="185"/>
      <c r="T16" s="188"/>
      <c r="U16" s="191"/>
      <c r="V16" s="171"/>
      <c r="W16" s="171"/>
      <c r="X16" s="171"/>
      <c r="Y16" s="171"/>
      <c r="Z16" s="179"/>
      <c r="AA16" s="2"/>
    </row>
    <row r="17" spans="1:27" ht="15.6" x14ac:dyDescent="0.3">
      <c r="A17" s="17" t="s">
        <v>37</v>
      </c>
      <c r="B17" s="3" t="s">
        <v>241</v>
      </c>
      <c r="C17" s="99" t="s">
        <v>98</v>
      </c>
      <c r="D17" s="100">
        <v>26</v>
      </c>
      <c r="E17" s="101"/>
      <c r="F17" s="102"/>
      <c r="G17" s="103">
        <v>6.8</v>
      </c>
      <c r="H17" s="103">
        <v>23</v>
      </c>
      <c r="I17" s="103">
        <v>1</v>
      </c>
      <c r="J17" s="103">
        <v>36</v>
      </c>
      <c r="K17" s="103">
        <v>14</v>
      </c>
      <c r="L17" s="103">
        <v>33</v>
      </c>
      <c r="M17" s="103">
        <v>133</v>
      </c>
      <c r="N17" s="103">
        <v>29</v>
      </c>
      <c r="O17" s="103">
        <v>4</v>
      </c>
      <c r="P17" s="103">
        <v>58</v>
      </c>
      <c r="Q17" s="72">
        <f t="shared" si="2"/>
        <v>205</v>
      </c>
      <c r="R17" s="185"/>
      <c r="S17" s="185"/>
      <c r="T17" s="188"/>
      <c r="U17" s="191"/>
      <c r="V17" s="171"/>
      <c r="W17" s="171"/>
      <c r="X17" s="171"/>
      <c r="Y17" s="171"/>
      <c r="Z17" s="179"/>
      <c r="AA17" s="2"/>
    </row>
    <row r="18" spans="1:27" ht="15.6" x14ac:dyDescent="0.3">
      <c r="A18" s="33" t="s">
        <v>38</v>
      </c>
      <c r="B18" s="3" t="s">
        <v>242</v>
      </c>
      <c r="C18" s="101" t="s">
        <v>485</v>
      </c>
      <c r="D18" s="102">
        <v>35</v>
      </c>
      <c r="E18" s="101"/>
      <c r="F18" s="101"/>
      <c r="G18" s="103">
        <v>6.4</v>
      </c>
      <c r="H18" s="103">
        <v>35</v>
      </c>
      <c r="I18" s="103">
        <v>2</v>
      </c>
      <c r="J18" s="103">
        <v>43</v>
      </c>
      <c r="K18" s="104" t="s">
        <v>487</v>
      </c>
      <c r="L18" s="103">
        <v>44</v>
      </c>
      <c r="M18" s="104" t="s">
        <v>93</v>
      </c>
      <c r="N18" s="103">
        <v>27</v>
      </c>
      <c r="O18" s="103">
        <v>2</v>
      </c>
      <c r="P18" s="103">
        <v>53</v>
      </c>
      <c r="Q18" s="72">
        <f t="shared" si="2"/>
        <v>237</v>
      </c>
      <c r="R18" s="185"/>
      <c r="S18" s="185"/>
      <c r="T18" s="188"/>
      <c r="U18" s="191"/>
      <c r="V18" s="171"/>
      <c r="W18" s="171"/>
      <c r="X18" s="171"/>
      <c r="Y18" s="171"/>
      <c r="Z18" s="179"/>
      <c r="AA18" s="2"/>
    </row>
    <row r="19" spans="1:27" ht="15.6" x14ac:dyDescent="0.3">
      <c r="A19" s="17" t="s">
        <v>39</v>
      </c>
      <c r="B19" s="3" t="s">
        <v>243</v>
      </c>
      <c r="C19" s="101" t="s">
        <v>486</v>
      </c>
      <c r="D19" s="128">
        <v>49</v>
      </c>
      <c r="E19" s="109"/>
      <c r="F19" s="109"/>
      <c r="G19" s="110">
        <v>6.2</v>
      </c>
      <c r="H19" s="110">
        <v>42</v>
      </c>
      <c r="I19" s="110">
        <v>0</v>
      </c>
      <c r="J19" s="110">
        <v>0</v>
      </c>
      <c r="K19" s="111" t="s">
        <v>488</v>
      </c>
      <c r="L19" s="110">
        <v>50</v>
      </c>
      <c r="M19" s="111" t="s">
        <v>97</v>
      </c>
      <c r="N19" s="110">
        <v>26</v>
      </c>
      <c r="O19" s="110">
        <v>3</v>
      </c>
      <c r="P19" s="110">
        <v>56</v>
      </c>
      <c r="Q19" s="75">
        <f t="shared" si="2"/>
        <v>223</v>
      </c>
      <c r="R19" s="185"/>
      <c r="S19" s="185"/>
      <c r="T19" s="188"/>
      <c r="U19" s="191"/>
      <c r="V19" s="171"/>
      <c r="W19" s="171"/>
      <c r="X19" s="171"/>
      <c r="Y19" s="171"/>
      <c r="Z19" s="179"/>
      <c r="AA19" s="2"/>
    </row>
    <row r="20" spans="1:27" ht="15.6" x14ac:dyDescent="0.3">
      <c r="A20" s="33" t="s">
        <v>40</v>
      </c>
      <c r="B20" s="3"/>
      <c r="C20" s="11"/>
      <c r="D20" s="11"/>
      <c r="E20" s="11"/>
      <c r="F20" s="11"/>
      <c r="G20" s="7"/>
      <c r="H20" s="7"/>
      <c r="I20" s="7"/>
      <c r="J20" s="7"/>
      <c r="K20" s="13"/>
      <c r="L20" s="7"/>
      <c r="M20" s="13"/>
      <c r="N20" s="7"/>
      <c r="O20" s="7"/>
      <c r="P20" s="7"/>
      <c r="Q20" s="75"/>
      <c r="R20" s="185"/>
      <c r="S20" s="185"/>
      <c r="T20" s="188"/>
      <c r="U20" s="191"/>
      <c r="V20" s="171"/>
      <c r="W20" s="171"/>
      <c r="X20" s="171"/>
      <c r="Y20" s="171"/>
      <c r="Z20" s="179"/>
      <c r="AA20" s="2"/>
    </row>
    <row r="21" spans="1:27" ht="16.2" thickBot="1" x14ac:dyDescent="0.35">
      <c r="A21" s="18" t="s">
        <v>41</v>
      </c>
      <c r="B21" s="5"/>
      <c r="C21" s="12"/>
      <c r="D21" s="61">
        <f>SUM(D14:D19)</f>
        <v>218</v>
      </c>
      <c r="E21" s="61"/>
      <c r="F21" s="61"/>
      <c r="G21" s="61"/>
      <c r="H21" s="61">
        <f t="shared" ref="H21:N21" si="3">SUM(H14:H19)</f>
        <v>214</v>
      </c>
      <c r="I21" s="61"/>
      <c r="J21" s="61">
        <f t="shared" si="3"/>
        <v>122</v>
      </c>
      <c r="K21" s="61"/>
      <c r="L21" s="61">
        <f t="shared" si="3"/>
        <v>277</v>
      </c>
      <c r="M21" s="61"/>
      <c r="N21" s="61">
        <f t="shared" si="3"/>
        <v>173</v>
      </c>
      <c r="O21" s="61"/>
      <c r="P21" s="61">
        <f>SUM(P14:P19)</f>
        <v>305</v>
      </c>
      <c r="Q21" s="76">
        <f>SUM(Q14:Q19)</f>
        <v>1309</v>
      </c>
      <c r="R21" s="186"/>
      <c r="S21" s="186"/>
      <c r="T21" s="189"/>
      <c r="U21" s="192"/>
      <c r="V21" s="172"/>
      <c r="W21" s="172"/>
      <c r="X21" s="172"/>
      <c r="Y21" s="172"/>
      <c r="Z21" s="180"/>
      <c r="AA21" s="2"/>
    </row>
    <row r="22" spans="1:27" ht="15.6" x14ac:dyDescent="0.3">
      <c r="A22" s="2"/>
      <c r="B22" s="175" t="s">
        <v>23</v>
      </c>
      <c r="C22" s="175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15">
        <f>Q21+Q13</f>
        <v>2865</v>
      </c>
      <c r="R22" s="231" t="s">
        <v>24</v>
      </c>
      <c r="S22" s="232"/>
      <c r="T22" s="232"/>
      <c r="U22" s="232"/>
      <c r="V22" s="232"/>
      <c r="W22" s="233"/>
      <c r="X22" s="234"/>
      <c r="Y22" s="234"/>
      <c r="Z22" s="234"/>
      <c r="AA22" s="2"/>
    </row>
    <row r="23" spans="1:27" ht="15.6" x14ac:dyDescent="0.3">
      <c r="A23" s="206" t="s">
        <v>25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  <c r="AA23" s="2"/>
    </row>
    <row r="24" spans="1:27" ht="15.6" x14ac:dyDescent="0.3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2"/>
    </row>
    <row r="25" spans="1:27" ht="15.6" x14ac:dyDescent="0.3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"/>
    </row>
    <row r="26" spans="1:27" ht="15.6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5.6" x14ac:dyDescent="0.3">
      <c r="A27" s="199" t="s">
        <v>65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199" t="s">
        <v>66</v>
      </c>
      <c r="R27" s="200"/>
      <c r="S27" s="200"/>
      <c r="T27" s="200"/>
      <c r="U27" s="200"/>
      <c r="V27" s="200"/>
      <c r="W27" s="200"/>
      <c r="X27" s="200"/>
      <c r="Y27" s="2"/>
      <c r="Z27" s="2"/>
      <c r="AA27" s="2"/>
    </row>
  </sheetData>
  <mergeCells count="39">
    <mergeCell ref="Z6:Z21"/>
    <mergeCell ref="X6:X21"/>
    <mergeCell ref="Y6:Y21"/>
    <mergeCell ref="S4:S5"/>
    <mergeCell ref="T4:T5"/>
    <mergeCell ref="U4:U5"/>
    <mergeCell ref="V4:V5"/>
    <mergeCell ref="Q4:Q5"/>
    <mergeCell ref="R4:R5"/>
    <mergeCell ref="A27:P27"/>
    <mergeCell ref="Q27:X27"/>
    <mergeCell ref="Y4:Y5"/>
    <mergeCell ref="B22:C22"/>
    <mergeCell ref="R22:V22"/>
    <mergeCell ref="W22:Z22"/>
    <mergeCell ref="A23:Z23"/>
    <mergeCell ref="Z4:Z5"/>
    <mergeCell ref="R6:R21"/>
    <mergeCell ref="S6:S21"/>
    <mergeCell ref="T6:T21"/>
    <mergeCell ref="U6:U21"/>
    <mergeCell ref="V6:V21"/>
    <mergeCell ref="W6:W21"/>
    <mergeCell ref="A1:T1"/>
    <mergeCell ref="U1:Z1"/>
    <mergeCell ref="A2:Z2"/>
    <mergeCell ref="A3:A4"/>
    <mergeCell ref="B3:B4"/>
    <mergeCell ref="C3:Q3"/>
    <mergeCell ref="R3:Z3"/>
    <mergeCell ref="C4:D4"/>
    <mergeCell ref="E4:F4"/>
    <mergeCell ref="G4:H4"/>
    <mergeCell ref="W4:W5"/>
    <mergeCell ref="X4:X5"/>
    <mergeCell ref="I4:J4"/>
    <mergeCell ref="K4:L4"/>
    <mergeCell ref="M4:N4"/>
    <mergeCell ref="O4:P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28"/>
  <sheetViews>
    <sheetView view="pageBreakPreview" topLeftCell="A7" zoomScale="110" zoomScaleNormal="100" zoomScaleSheetLayoutView="110" workbookViewId="0">
      <selection activeCell="Q21" sqref="Q21"/>
    </sheetView>
  </sheetViews>
  <sheetFormatPr defaultColWidth="9.109375" defaultRowHeight="15.6" x14ac:dyDescent="0.3"/>
  <cols>
    <col min="1" max="1" width="6.109375" style="2" customWidth="1"/>
    <col min="2" max="2" width="35.33203125" style="2" customWidth="1"/>
    <col min="3" max="3" width="7.109375" style="2" customWidth="1"/>
    <col min="4" max="4" width="3.88671875" style="2" customWidth="1"/>
    <col min="5" max="5" width="5.88671875" style="2" customWidth="1"/>
    <col min="6" max="6" width="4.109375" style="2" customWidth="1"/>
    <col min="7" max="7" width="5.88671875" style="2" customWidth="1"/>
    <col min="8" max="8" width="4.21875" style="2" customWidth="1"/>
    <col min="9" max="11" width="5.88671875" style="2" customWidth="1"/>
    <col min="12" max="12" width="4.5546875" style="2" customWidth="1"/>
    <col min="13" max="13" width="5.88671875" style="2" customWidth="1"/>
    <col min="14" max="14" width="4.6640625" style="2" customWidth="1"/>
    <col min="15" max="15" width="5.88671875" style="2" customWidth="1"/>
    <col min="16" max="16" width="4.33203125" style="2" customWidth="1"/>
    <col min="17" max="17" width="5.88671875" style="2" customWidth="1"/>
    <col min="18" max="26" width="3.44140625" style="2" customWidth="1"/>
    <col min="27" max="16384" width="9.109375" style="2"/>
  </cols>
  <sheetData>
    <row r="1" spans="1:26" ht="39" customHeight="1" x14ac:dyDescent="0.3">
      <c r="A1" s="181" t="s">
        <v>26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2" t="s">
        <v>5</v>
      </c>
      <c r="V1" s="182"/>
      <c r="W1" s="182"/>
      <c r="X1" s="182"/>
      <c r="Y1" s="182"/>
      <c r="Z1" s="182"/>
    </row>
    <row r="2" spans="1:26" ht="18" x14ac:dyDescent="0.35">
      <c r="A2" s="183" t="s">
        <v>511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</row>
    <row r="3" spans="1:26" ht="23.25" customHeight="1" x14ac:dyDescent="0.3">
      <c r="A3" s="193" t="s">
        <v>3</v>
      </c>
      <c r="B3" s="195" t="s">
        <v>2</v>
      </c>
      <c r="C3" s="165" t="s">
        <v>6</v>
      </c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7"/>
      <c r="R3" s="165" t="s">
        <v>0</v>
      </c>
      <c r="S3" s="166"/>
      <c r="T3" s="166"/>
      <c r="U3" s="166"/>
      <c r="V3" s="166"/>
      <c r="W3" s="166"/>
      <c r="X3" s="166"/>
      <c r="Y3" s="166"/>
      <c r="Z3" s="166"/>
    </row>
    <row r="4" spans="1:26" ht="110.25" customHeight="1" thickBot="1" x14ac:dyDescent="0.35">
      <c r="A4" s="194"/>
      <c r="B4" s="196"/>
      <c r="C4" s="168" t="s">
        <v>15</v>
      </c>
      <c r="D4" s="169"/>
      <c r="E4" s="197" t="s">
        <v>42</v>
      </c>
      <c r="F4" s="198"/>
      <c r="G4" s="168" t="s">
        <v>91</v>
      </c>
      <c r="H4" s="169"/>
      <c r="I4" s="168" t="s">
        <v>43</v>
      </c>
      <c r="J4" s="169"/>
      <c r="K4" s="168" t="s">
        <v>7</v>
      </c>
      <c r="L4" s="169"/>
      <c r="M4" s="168" t="s">
        <v>16</v>
      </c>
      <c r="N4" s="169"/>
      <c r="O4" s="168" t="s">
        <v>17</v>
      </c>
      <c r="P4" s="169"/>
      <c r="Q4" s="173" t="s">
        <v>24</v>
      </c>
      <c r="R4" s="173" t="s">
        <v>8</v>
      </c>
      <c r="S4" s="173" t="s">
        <v>9</v>
      </c>
      <c r="T4" s="173" t="s">
        <v>29</v>
      </c>
      <c r="U4" s="173" t="s">
        <v>10</v>
      </c>
      <c r="V4" s="173" t="s">
        <v>11</v>
      </c>
      <c r="W4" s="173" t="s">
        <v>12</v>
      </c>
      <c r="X4" s="173" t="s">
        <v>1</v>
      </c>
      <c r="Y4" s="173" t="s">
        <v>13</v>
      </c>
      <c r="Z4" s="173" t="s">
        <v>14</v>
      </c>
    </row>
    <row r="5" spans="1:26" ht="18" customHeight="1" thickBot="1" x14ac:dyDescent="0.35">
      <c r="A5" s="8"/>
      <c r="B5" s="9"/>
      <c r="C5" s="10" t="s">
        <v>21</v>
      </c>
      <c r="D5" s="10" t="s">
        <v>22</v>
      </c>
      <c r="E5" s="10" t="s">
        <v>21</v>
      </c>
      <c r="F5" s="10" t="s">
        <v>22</v>
      </c>
      <c r="G5" s="10" t="s">
        <v>21</v>
      </c>
      <c r="H5" s="10" t="s">
        <v>22</v>
      </c>
      <c r="I5" s="10" t="s">
        <v>21</v>
      </c>
      <c r="J5" s="10" t="s">
        <v>22</v>
      </c>
      <c r="K5" s="10" t="s">
        <v>21</v>
      </c>
      <c r="L5" s="10" t="s">
        <v>22</v>
      </c>
      <c r="M5" s="10" t="s">
        <v>21</v>
      </c>
      <c r="N5" s="10" t="s">
        <v>22</v>
      </c>
      <c r="O5" s="10" t="s">
        <v>21</v>
      </c>
      <c r="P5" s="10" t="s">
        <v>22</v>
      </c>
      <c r="Q5" s="230"/>
      <c r="R5" s="230"/>
      <c r="S5" s="230"/>
      <c r="T5" s="230"/>
      <c r="U5" s="230"/>
      <c r="V5" s="230"/>
      <c r="W5" s="230"/>
      <c r="X5" s="230"/>
      <c r="Y5" s="230"/>
      <c r="Z5" s="230"/>
    </row>
    <row r="6" spans="1:26" ht="15" customHeight="1" x14ac:dyDescent="0.3">
      <c r="A6" s="16" t="s">
        <v>4</v>
      </c>
      <c r="B6" s="45" t="s">
        <v>244</v>
      </c>
      <c r="C6" s="94" t="s">
        <v>497</v>
      </c>
      <c r="D6" s="95">
        <v>34</v>
      </c>
      <c r="E6" s="96"/>
      <c r="F6" s="97"/>
      <c r="G6" s="97">
        <v>10</v>
      </c>
      <c r="H6" s="98">
        <v>41</v>
      </c>
      <c r="I6" s="97">
        <v>15</v>
      </c>
      <c r="J6" s="98">
        <v>54</v>
      </c>
      <c r="K6" s="97">
        <v>23</v>
      </c>
      <c r="L6" s="98">
        <v>64</v>
      </c>
      <c r="M6" s="97">
        <v>126</v>
      </c>
      <c r="N6" s="98">
        <v>36</v>
      </c>
      <c r="O6" s="98">
        <v>4</v>
      </c>
      <c r="P6" s="98">
        <v>42</v>
      </c>
      <c r="Q6" s="74">
        <f t="shared" ref="Q6:Q11" si="0">SUM(D6+F6+H6+J6+L6+N6+P6)</f>
        <v>271</v>
      </c>
      <c r="R6" s="184"/>
      <c r="S6" s="184"/>
      <c r="T6" s="187"/>
      <c r="U6" s="190"/>
      <c r="V6" s="170"/>
      <c r="W6" s="170"/>
      <c r="X6" s="170"/>
      <c r="Y6" s="170"/>
      <c r="Z6" s="178"/>
    </row>
    <row r="7" spans="1:26" ht="15" customHeight="1" x14ac:dyDescent="0.3">
      <c r="A7" s="17" t="s">
        <v>18</v>
      </c>
      <c r="B7" s="46" t="s">
        <v>245</v>
      </c>
      <c r="C7" s="99" t="s">
        <v>498</v>
      </c>
      <c r="D7" s="100">
        <v>41</v>
      </c>
      <c r="E7" s="101"/>
      <c r="F7" s="102"/>
      <c r="G7" s="103">
        <v>13</v>
      </c>
      <c r="H7" s="103">
        <v>50</v>
      </c>
      <c r="I7" s="103">
        <v>13</v>
      </c>
      <c r="J7" s="103">
        <v>50</v>
      </c>
      <c r="K7" s="103">
        <v>18</v>
      </c>
      <c r="L7" s="103">
        <v>58</v>
      </c>
      <c r="M7" s="103">
        <v>122</v>
      </c>
      <c r="N7" s="103">
        <v>32</v>
      </c>
      <c r="O7" s="103">
        <v>5</v>
      </c>
      <c r="P7" s="103">
        <v>46</v>
      </c>
      <c r="Q7" s="72">
        <f t="shared" si="0"/>
        <v>277</v>
      </c>
      <c r="R7" s="185"/>
      <c r="S7" s="185"/>
      <c r="T7" s="188"/>
      <c r="U7" s="191"/>
      <c r="V7" s="171"/>
      <c r="W7" s="171"/>
      <c r="X7" s="171"/>
      <c r="Y7" s="171"/>
      <c r="Z7" s="179"/>
    </row>
    <row r="8" spans="1:26" ht="15" customHeight="1" x14ac:dyDescent="0.3">
      <c r="A8" s="17" t="s">
        <v>19</v>
      </c>
      <c r="B8" s="46" t="s">
        <v>246</v>
      </c>
      <c r="C8" s="99" t="s">
        <v>465</v>
      </c>
      <c r="D8" s="100">
        <v>34</v>
      </c>
      <c r="E8" s="101"/>
      <c r="F8" s="102"/>
      <c r="G8" s="103">
        <v>11</v>
      </c>
      <c r="H8" s="103">
        <v>44</v>
      </c>
      <c r="I8" s="103">
        <v>9</v>
      </c>
      <c r="J8" s="103">
        <v>38</v>
      </c>
      <c r="K8" s="103">
        <v>21</v>
      </c>
      <c r="L8" s="103">
        <v>62</v>
      </c>
      <c r="M8" s="103">
        <v>125</v>
      </c>
      <c r="N8" s="103">
        <v>35</v>
      </c>
      <c r="O8" s="103">
        <v>6</v>
      </c>
      <c r="P8" s="103">
        <v>50</v>
      </c>
      <c r="Q8" s="72">
        <f t="shared" si="0"/>
        <v>263</v>
      </c>
      <c r="R8" s="185"/>
      <c r="S8" s="185"/>
      <c r="T8" s="188"/>
      <c r="U8" s="191"/>
      <c r="V8" s="171"/>
      <c r="W8" s="171"/>
      <c r="X8" s="171"/>
      <c r="Y8" s="171"/>
      <c r="Z8" s="179"/>
    </row>
    <row r="9" spans="1:26" ht="15" customHeight="1" x14ac:dyDescent="0.3">
      <c r="A9" s="17" t="s">
        <v>20</v>
      </c>
      <c r="B9" s="46" t="s">
        <v>247</v>
      </c>
      <c r="C9" s="99" t="s">
        <v>46</v>
      </c>
      <c r="D9" s="100">
        <v>35</v>
      </c>
      <c r="E9" s="101"/>
      <c r="F9" s="102"/>
      <c r="G9" s="103">
        <v>9</v>
      </c>
      <c r="H9" s="103">
        <v>38</v>
      </c>
      <c r="I9" s="103">
        <v>12</v>
      </c>
      <c r="J9" s="103">
        <v>47</v>
      </c>
      <c r="K9" s="103">
        <v>16</v>
      </c>
      <c r="L9" s="103">
        <v>53</v>
      </c>
      <c r="M9" s="103">
        <v>115</v>
      </c>
      <c r="N9" s="103">
        <v>27</v>
      </c>
      <c r="O9" s="103">
        <v>9</v>
      </c>
      <c r="P9" s="103">
        <v>58</v>
      </c>
      <c r="Q9" s="72">
        <f t="shared" si="0"/>
        <v>258</v>
      </c>
      <c r="R9" s="185"/>
      <c r="S9" s="185"/>
      <c r="T9" s="188"/>
      <c r="U9" s="191"/>
      <c r="V9" s="171"/>
      <c r="W9" s="171"/>
      <c r="X9" s="171"/>
      <c r="Y9" s="171"/>
      <c r="Z9" s="179"/>
    </row>
    <row r="10" spans="1:26" ht="15" customHeight="1" x14ac:dyDescent="0.3">
      <c r="A10" s="17" t="s">
        <v>30</v>
      </c>
      <c r="B10" s="46" t="s">
        <v>248</v>
      </c>
      <c r="C10" s="101" t="s">
        <v>105</v>
      </c>
      <c r="D10" s="102">
        <v>29</v>
      </c>
      <c r="E10" s="101"/>
      <c r="F10" s="101"/>
      <c r="G10" s="103">
        <v>16</v>
      </c>
      <c r="H10" s="103">
        <v>56</v>
      </c>
      <c r="I10" s="103">
        <v>15</v>
      </c>
      <c r="J10" s="103">
        <v>54</v>
      </c>
      <c r="K10" s="103">
        <v>13</v>
      </c>
      <c r="L10" s="103">
        <v>44</v>
      </c>
      <c r="M10" s="104" t="s">
        <v>493</v>
      </c>
      <c r="N10" s="103">
        <v>33</v>
      </c>
      <c r="O10" s="103">
        <v>3</v>
      </c>
      <c r="P10" s="103">
        <v>38</v>
      </c>
      <c r="Q10" s="72">
        <f t="shared" si="0"/>
        <v>254</v>
      </c>
      <c r="R10" s="185"/>
      <c r="S10" s="185"/>
      <c r="T10" s="188"/>
      <c r="U10" s="191"/>
      <c r="V10" s="171"/>
      <c r="W10" s="171"/>
      <c r="X10" s="171"/>
      <c r="Y10" s="171"/>
      <c r="Z10" s="179"/>
    </row>
    <row r="11" spans="1:26" ht="15" customHeight="1" x14ac:dyDescent="0.3">
      <c r="A11" s="17" t="s">
        <v>31</v>
      </c>
      <c r="B11" s="46" t="s">
        <v>249</v>
      </c>
      <c r="C11" s="101" t="s">
        <v>499</v>
      </c>
      <c r="D11" s="102">
        <v>46</v>
      </c>
      <c r="E11" s="101"/>
      <c r="F11" s="101"/>
      <c r="G11" s="103">
        <v>12</v>
      </c>
      <c r="H11" s="103">
        <v>47</v>
      </c>
      <c r="I11" s="103">
        <v>8</v>
      </c>
      <c r="J11" s="103">
        <v>35</v>
      </c>
      <c r="K11" s="103">
        <v>23</v>
      </c>
      <c r="L11" s="103">
        <v>63</v>
      </c>
      <c r="M11" s="104" t="s">
        <v>494</v>
      </c>
      <c r="N11" s="103">
        <v>51</v>
      </c>
      <c r="O11" s="103">
        <v>5</v>
      </c>
      <c r="P11" s="103">
        <v>46</v>
      </c>
      <c r="Q11" s="72">
        <f t="shared" si="0"/>
        <v>288</v>
      </c>
      <c r="R11" s="185"/>
      <c r="S11" s="185"/>
      <c r="T11" s="188"/>
      <c r="U11" s="191"/>
      <c r="V11" s="171"/>
      <c r="W11" s="171"/>
      <c r="X11" s="171"/>
      <c r="Y11" s="171"/>
      <c r="Z11" s="179"/>
    </row>
    <row r="12" spans="1:26" ht="15" customHeight="1" x14ac:dyDescent="0.3">
      <c r="A12" s="17" t="s">
        <v>32</v>
      </c>
      <c r="B12" s="46"/>
      <c r="C12" s="101"/>
      <c r="D12" s="101"/>
      <c r="E12" s="101"/>
      <c r="F12" s="101"/>
      <c r="G12" s="103"/>
      <c r="H12" s="103"/>
      <c r="I12" s="103"/>
      <c r="J12" s="103"/>
      <c r="K12" s="103"/>
      <c r="L12" s="103"/>
      <c r="M12" s="104"/>
      <c r="N12" s="103"/>
      <c r="O12" s="103"/>
      <c r="P12" s="103"/>
      <c r="Q12" s="72"/>
      <c r="R12" s="185"/>
      <c r="S12" s="185"/>
      <c r="T12" s="188"/>
      <c r="U12" s="191"/>
      <c r="V12" s="171"/>
      <c r="W12" s="171"/>
      <c r="X12" s="171"/>
      <c r="Y12" s="171"/>
      <c r="Z12" s="179"/>
    </row>
    <row r="13" spans="1:26" ht="15" customHeight="1" thickBot="1" x14ac:dyDescent="0.35">
      <c r="A13" s="18" t="s">
        <v>33</v>
      </c>
      <c r="B13" s="47"/>
      <c r="C13" s="105"/>
      <c r="D13" s="106">
        <f>SUM(D6:D11)</f>
        <v>219</v>
      </c>
      <c r="E13" s="105"/>
      <c r="F13" s="105"/>
      <c r="G13" s="106"/>
      <c r="H13" s="107">
        <f>SUM(H6:H11)</f>
        <v>276</v>
      </c>
      <c r="I13" s="107"/>
      <c r="J13" s="107">
        <f t="shared" ref="J13:P13" si="1">SUM(J6:J11)</f>
        <v>278</v>
      </c>
      <c r="K13" s="107"/>
      <c r="L13" s="107">
        <f t="shared" si="1"/>
        <v>344</v>
      </c>
      <c r="M13" s="107"/>
      <c r="N13" s="107">
        <f t="shared" si="1"/>
        <v>214</v>
      </c>
      <c r="O13" s="107"/>
      <c r="P13" s="107">
        <f t="shared" si="1"/>
        <v>280</v>
      </c>
      <c r="Q13" s="73">
        <f>SUM(Q6:Q11)</f>
        <v>1611</v>
      </c>
      <c r="R13" s="185"/>
      <c r="S13" s="185"/>
      <c r="T13" s="188"/>
      <c r="U13" s="191"/>
      <c r="V13" s="171"/>
      <c r="W13" s="171"/>
      <c r="X13" s="171"/>
      <c r="Y13" s="171"/>
      <c r="Z13" s="179"/>
    </row>
    <row r="14" spans="1:26" ht="15" customHeight="1" x14ac:dyDescent="0.3">
      <c r="A14" s="33" t="s">
        <v>34</v>
      </c>
      <c r="B14" s="48" t="s">
        <v>250</v>
      </c>
      <c r="C14" s="108" t="s">
        <v>94</v>
      </c>
      <c r="D14" s="95">
        <v>35</v>
      </c>
      <c r="E14" s="96"/>
      <c r="F14" s="97"/>
      <c r="G14" s="97">
        <v>5.9</v>
      </c>
      <c r="H14" s="97">
        <v>53</v>
      </c>
      <c r="I14" s="97">
        <v>0</v>
      </c>
      <c r="J14" s="97">
        <v>0</v>
      </c>
      <c r="K14" s="97">
        <v>23</v>
      </c>
      <c r="L14" s="97">
        <v>58</v>
      </c>
      <c r="M14" s="97">
        <v>141</v>
      </c>
      <c r="N14" s="97">
        <v>36</v>
      </c>
      <c r="O14" s="97">
        <v>1</v>
      </c>
      <c r="P14" s="97">
        <v>50</v>
      </c>
      <c r="Q14" s="74">
        <f t="shared" ref="Q14:Q19" si="2">SUM(D14+F14+H14+J14+L14+N14+P14)</f>
        <v>232</v>
      </c>
      <c r="R14" s="185"/>
      <c r="S14" s="185"/>
      <c r="T14" s="188"/>
      <c r="U14" s="191"/>
      <c r="V14" s="171"/>
      <c r="W14" s="171"/>
      <c r="X14" s="171"/>
      <c r="Y14" s="171"/>
      <c r="Z14" s="179"/>
    </row>
    <row r="15" spans="1:26" ht="15" customHeight="1" x14ac:dyDescent="0.3">
      <c r="A15" s="17" t="s">
        <v>35</v>
      </c>
      <c r="B15" s="49" t="s">
        <v>251</v>
      </c>
      <c r="C15" s="99" t="s">
        <v>484</v>
      </c>
      <c r="D15" s="100">
        <v>41</v>
      </c>
      <c r="E15" s="101"/>
      <c r="F15" s="102"/>
      <c r="G15" s="103">
        <v>6.2</v>
      </c>
      <c r="H15" s="103">
        <v>42</v>
      </c>
      <c r="I15" s="103">
        <v>0</v>
      </c>
      <c r="J15" s="103">
        <v>0</v>
      </c>
      <c r="K15" s="103">
        <v>21</v>
      </c>
      <c r="L15" s="103">
        <v>53</v>
      </c>
      <c r="M15" s="103">
        <v>136</v>
      </c>
      <c r="N15" s="103">
        <v>31</v>
      </c>
      <c r="O15" s="103">
        <v>6</v>
      </c>
      <c r="P15" s="103">
        <v>62</v>
      </c>
      <c r="Q15" s="72">
        <f t="shared" si="2"/>
        <v>229</v>
      </c>
      <c r="R15" s="185"/>
      <c r="S15" s="185"/>
      <c r="T15" s="188"/>
      <c r="U15" s="191"/>
      <c r="V15" s="171"/>
      <c r="W15" s="171"/>
      <c r="X15" s="171"/>
      <c r="Y15" s="171"/>
      <c r="Z15" s="179"/>
    </row>
    <row r="16" spans="1:26" ht="15" customHeight="1" x14ac:dyDescent="0.3">
      <c r="A16" s="33" t="s">
        <v>36</v>
      </c>
      <c r="B16" s="49" t="s">
        <v>252</v>
      </c>
      <c r="C16" s="99" t="s">
        <v>458</v>
      </c>
      <c r="D16" s="100">
        <v>32</v>
      </c>
      <c r="E16" s="101"/>
      <c r="F16" s="102"/>
      <c r="G16" s="103">
        <v>6.3</v>
      </c>
      <c r="H16" s="103">
        <v>38</v>
      </c>
      <c r="I16" s="103">
        <v>0</v>
      </c>
      <c r="J16" s="103">
        <v>43</v>
      </c>
      <c r="K16" s="103">
        <v>17</v>
      </c>
      <c r="L16" s="103">
        <v>41</v>
      </c>
      <c r="M16" s="103">
        <v>124</v>
      </c>
      <c r="N16" s="103">
        <v>24</v>
      </c>
      <c r="O16" s="103">
        <v>2</v>
      </c>
      <c r="P16" s="103">
        <v>53</v>
      </c>
      <c r="Q16" s="72">
        <f t="shared" si="2"/>
        <v>231</v>
      </c>
      <c r="R16" s="185"/>
      <c r="S16" s="185"/>
      <c r="T16" s="188"/>
      <c r="U16" s="191"/>
      <c r="V16" s="171"/>
      <c r="W16" s="171"/>
      <c r="X16" s="171"/>
      <c r="Y16" s="171"/>
      <c r="Z16" s="179"/>
    </row>
    <row r="17" spans="1:26" ht="15" customHeight="1" x14ac:dyDescent="0.3">
      <c r="A17" s="17" t="s">
        <v>37</v>
      </c>
      <c r="B17" s="49" t="s">
        <v>253</v>
      </c>
      <c r="C17" s="99" t="s">
        <v>98</v>
      </c>
      <c r="D17" s="100">
        <v>26</v>
      </c>
      <c r="E17" s="101"/>
      <c r="F17" s="102"/>
      <c r="G17" s="103">
        <v>6.6</v>
      </c>
      <c r="H17" s="103">
        <v>29</v>
      </c>
      <c r="I17" s="103">
        <v>1</v>
      </c>
      <c r="J17" s="103">
        <v>36</v>
      </c>
      <c r="K17" s="103">
        <v>19</v>
      </c>
      <c r="L17" s="103">
        <v>47</v>
      </c>
      <c r="M17" s="103">
        <v>133</v>
      </c>
      <c r="N17" s="103">
        <v>29</v>
      </c>
      <c r="O17" s="103">
        <v>4</v>
      </c>
      <c r="P17" s="103">
        <v>58</v>
      </c>
      <c r="Q17" s="72">
        <f t="shared" si="2"/>
        <v>225</v>
      </c>
      <c r="R17" s="185"/>
      <c r="S17" s="185"/>
      <c r="T17" s="188"/>
      <c r="U17" s="191"/>
      <c r="V17" s="171"/>
      <c r="W17" s="171"/>
      <c r="X17" s="171"/>
      <c r="Y17" s="171"/>
      <c r="Z17" s="179"/>
    </row>
    <row r="18" spans="1:26" ht="15" customHeight="1" x14ac:dyDescent="0.3">
      <c r="A18" s="33" t="s">
        <v>38</v>
      </c>
      <c r="B18" s="49" t="s">
        <v>254</v>
      </c>
      <c r="C18" s="101" t="s">
        <v>485</v>
      </c>
      <c r="D18" s="102">
        <v>35</v>
      </c>
      <c r="E18" s="101"/>
      <c r="F18" s="101"/>
      <c r="G18" s="103">
        <v>6.4</v>
      </c>
      <c r="H18" s="103">
        <v>35</v>
      </c>
      <c r="I18" s="103">
        <v>2</v>
      </c>
      <c r="J18" s="103">
        <v>43</v>
      </c>
      <c r="K18" s="104" t="s">
        <v>487</v>
      </c>
      <c r="L18" s="103">
        <v>44</v>
      </c>
      <c r="M18" s="104" t="s">
        <v>93</v>
      </c>
      <c r="N18" s="103">
        <v>27</v>
      </c>
      <c r="O18" s="103">
        <v>3</v>
      </c>
      <c r="P18" s="103">
        <v>56</v>
      </c>
      <c r="Q18" s="72">
        <f t="shared" si="2"/>
        <v>240</v>
      </c>
      <c r="R18" s="185"/>
      <c r="S18" s="185"/>
      <c r="T18" s="188"/>
      <c r="U18" s="191"/>
      <c r="V18" s="171"/>
      <c r="W18" s="171"/>
      <c r="X18" s="171"/>
      <c r="Y18" s="171"/>
      <c r="Z18" s="179"/>
    </row>
    <row r="19" spans="1:26" ht="15" customHeight="1" x14ac:dyDescent="0.3">
      <c r="A19" s="17" t="s">
        <v>39</v>
      </c>
      <c r="B19" s="49" t="s">
        <v>255</v>
      </c>
      <c r="C19" s="101" t="s">
        <v>486</v>
      </c>
      <c r="D19" s="128">
        <v>49</v>
      </c>
      <c r="E19" s="109"/>
      <c r="F19" s="109"/>
      <c r="G19" s="110">
        <v>5.9</v>
      </c>
      <c r="H19" s="110">
        <v>53</v>
      </c>
      <c r="I19" s="110">
        <v>0</v>
      </c>
      <c r="J19" s="110">
        <v>0</v>
      </c>
      <c r="K19" s="111" t="s">
        <v>28</v>
      </c>
      <c r="L19" s="110">
        <v>36</v>
      </c>
      <c r="M19" s="111" t="s">
        <v>97</v>
      </c>
      <c r="N19" s="110">
        <v>26</v>
      </c>
      <c r="O19" s="110">
        <v>2</v>
      </c>
      <c r="P19" s="110">
        <v>53</v>
      </c>
      <c r="Q19" s="75">
        <f t="shared" si="2"/>
        <v>217</v>
      </c>
      <c r="R19" s="185"/>
      <c r="S19" s="185"/>
      <c r="T19" s="188"/>
      <c r="U19" s="191"/>
      <c r="V19" s="171"/>
      <c r="W19" s="171"/>
      <c r="X19" s="171"/>
      <c r="Y19" s="171"/>
      <c r="Z19" s="179"/>
    </row>
    <row r="20" spans="1:26" ht="15" customHeight="1" x14ac:dyDescent="0.3">
      <c r="A20" s="33" t="s">
        <v>40</v>
      </c>
      <c r="B20" s="49"/>
      <c r="C20" s="11"/>
      <c r="D20" s="11"/>
      <c r="E20" s="11"/>
      <c r="F20" s="11"/>
      <c r="G20" s="7"/>
      <c r="H20" s="7"/>
      <c r="I20" s="7"/>
      <c r="J20" s="7"/>
      <c r="K20" s="13"/>
      <c r="L20" s="7"/>
      <c r="M20" s="13"/>
      <c r="N20" s="7"/>
      <c r="O20" s="7"/>
      <c r="P20" s="7"/>
      <c r="Q20" s="75"/>
      <c r="R20" s="185"/>
      <c r="S20" s="185"/>
      <c r="T20" s="188"/>
      <c r="U20" s="191"/>
      <c r="V20" s="171"/>
      <c r="W20" s="171"/>
      <c r="X20" s="171"/>
      <c r="Y20" s="171"/>
      <c r="Z20" s="179"/>
    </row>
    <row r="21" spans="1:26" ht="15" customHeight="1" thickBot="1" x14ac:dyDescent="0.35">
      <c r="A21" s="18" t="s">
        <v>41</v>
      </c>
      <c r="B21" s="50"/>
      <c r="C21" s="12"/>
      <c r="D21" s="61">
        <f>SUM(D14:D19)</f>
        <v>218</v>
      </c>
      <c r="E21" s="61"/>
      <c r="F21" s="61"/>
      <c r="G21" s="61"/>
      <c r="H21" s="61">
        <f t="shared" ref="H21:N21" si="3">SUM(H14:H19)</f>
        <v>250</v>
      </c>
      <c r="I21" s="61"/>
      <c r="J21" s="61">
        <f t="shared" si="3"/>
        <v>122</v>
      </c>
      <c r="K21" s="61"/>
      <c r="L21" s="61">
        <f t="shared" si="3"/>
        <v>279</v>
      </c>
      <c r="M21" s="61"/>
      <c r="N21" s="61">
        <f t="shared" si="3"/>
        <v>173</v>
      </c>
      <c r="O21" s="61"/>
      <c r="P21" s="61">
        <f>SUM(P14:P19)</f>
        <v>332</v>
      </c>
      <c r="Q21" s="76">
        <f>SUM(Q14:Q19)</f>
        <v>1374</v>
      </c>
      <c r="R21" s="186"/>
      <c r="S21" s="186"/>
      <c r="T21" s="189"/>
      <c r="U21" s="192"/>
      <c r="V21" s="172"/>
      <c r="W21" s="172"/>
      <c r="X21" s="172"/>
      <c r="Y21" s="172"/>
      <c r="Z21" s="180"/>
    </row>
    <row r="22" spans="1:26" x14ac:dyDescent="0.3">
      <c r="B22" s="222" t="s">
        <v>23</v>
      </c>
      <c r="C22" s="222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15">
        <f>Q13+Q21</f>
        <v>2985</v>
      </c>
      <c r="R22" s="231" t="s">
        <v>24</v>
      </c>
      <c r="S22" s="232"/>
      <c r="T22" s="232"/>
      <c r="U22" s="232"/>
      <c r="V22" s="232"/>
      <c r="W22" s="233"/>
      <c r="X22" s="234"/>
      <c r="Y22" s="234"/>
      <c r="Z22" s="234"/>
    </row>
    <row r="23" spans="1:26" x14ac:dyDescent="0.3">
      <c r="A23" s="206" t="s">
        <v>25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</row>
    <row r="24" spans="1:26" x14ac:dyDescent="0.3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spans="1:26" x14ac:dyDescent="0.3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12.75" customHeight="1" x14ac:dyDescent="0.3"/>
    <row r="27" spans="1:26" ht="18.75" customHeight="1" x14ac:dyDescent="0.3">
      <c r="A27" s="199" t="s">
        <v>65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199" t="s">
        <v>66</v>
      </c>
      <c r="R27" s="200"/>
      <c r="S27" s="200"/>
      <c r="T27" s="200"/>
      <c r="U27" s="200"/>
      <c r="V27" s="200"/>
      <c r="W27" s="200"/>
      <c r="X27" s="200"/>
    </row>
    <row r="28" spans="1:26" ht="13.5" customHeight="1" x14ac:dyDescent="0.3"/>
  </sheetData>
  <mergeCells count="39">
    <mergeCell ref="Q27:X27"/>
    <mergeCell ref="A27:P27"/>
    <mergeCell ref="A23:Z23"/>
    <mergeCell ref="X4:X5"/>
    <mergeCell ref="Z6:Z21"/>
    <mergeCell ref="B22:C22"/>
    <mergeCell ref="R22:V22"/>
    <mergeCell ref="W22:Z22"/>
    <mergeCell ref="Q4:Q5"/>
    <mergeCell ref="Y4:Y5"/>
    <mergeCell ref="Z4:Z5"/>
    <mergeCell ref="R6:R21"/>
    <mergeCell ref="S6:S21"/>
    <mergeCell ref="T6:T21"/>
    <mergeCell ref="U6:U21"/>
    <mergeCell ref="V6:V21"/>
    <mergeCell ref="W6:W21"/>
    <mergeCell ref="X6:X21"/>
    <mergeCell ref="Y6:Y21"/>
    <mergeCell ref="S4:S5"/>
    <mergeCell ref="T4:T5"/>
    <mergeCell ref="U4:U5"/>
    <mergeCell ref="V4:V5"/>
    <mergeCell ref="W4:W5"/>
    <mergeCell ref="R4:R5"/>
    <mergeCell ref="A1:T1"/>
    <mergeCell ref="U1:Z1"/>
    <mergeCell ref="A2:Z2"/>
    <mergeCell ref="A3:A4"/>
    <mergeCell ref="B3:B4"/>
    <mergeCell ref="C3:Q3"/>
    <mergeCell ref="R3:Z3"/>
    <mergeCell ref="C4:D4"/>
    <mergeCell ref="E4:F4"/>
    <mergeCell ref="G4:H4"/>
    <mergeCell ref="I4:J4"/>
    <mergeCell ref="K4:L4"/>
    <mergeCell ref="M4:N4"/>
    <mergeCell ref="O4:P4"/>
  </mergeCells>
  <pageMargins left="0.25" right="0.25" top="0.75" bottom="0.75" header="0.3" footer="0.3"/>
  <pageSetup paperSize="9" scale="9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28"/>
  <sheetViews>
    <sheetView view="pageBreakPreview" topLeftCell="A4" zoomScaleNormal="100" zoomScaleSheetLayoutView="100" workbookViewId="0">
      <selection activeCell="Q20" sqref="Q20"/>
    </sheetView>
  </sheetViews>
  <sheetFormatPr defaultColWidth="9.109375" defaultRowHeight="15.6" x14ac:dyDescent="0.3"/>
  <cols>
    <col min="1" max="1" width="6.109375" style="2" customWidth="1"/>
    <col min="2" max="2" width="35.33203125" style="2" customWidth="1"/>
    <col min="3" max="3" width="7.109375" style="2" customWidth="1"/>
    <col min="4" max="4" width="3.77734375" style="2" customWidth="1"/>
    <col min="5" max="5" width="5.88671875" style="2" customWidth="1"/>
    <col min="6" max="6" width="4.109375" style="2" customWidth="1"/>
    <col min="7" max="7" width="5.88671875" style="2" customWidth="1"/>
    <col min="8" max="8" width="4.44140625" style="2" customWidth="1"/>
    <col min="9" max="11" width="5.88671875" style="2" customWidth="1"/>
    <col min="12" max="12" width="4.5546875" style="2" customWidth="1"/>
    <col min="13" max="13" width="5.88671875" style="2" customWidth="1"/>
    <col min="14" max="14" width="4.6640625" style="2" customWidth="1"/>
    <col min="15" max="15" width="5.88671875" style="2" customWidth="1"/>
    <col min="16" max="16" width="4.33203125" style="2" customWidth="1"/>
    <col min="17" max="17" width="5.88671875" style="2" customWidth="1"/>
    <col min="18" max="26" width="3.44140625" style="2" customWidth="1"/>
    <col min="27" max="16384" width="9.109375" style="2"/>
  </cols>
  <sheetData>
    <row r="1" spans="1:26" ht="39" customHeight="1" x14ac:dyDescent="0.3">
      <c r="A1" s="181" t="s">
        <v>26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2" t="s">
        <v>5</v>
      </c>
      <c r="V1" s="182"/>
      <c r="W1" s="182"/>
      <c r="X1" s="182"/>
      <c r="Y1" s="182"/>
      <c r="Z1" s="182"/>
    </row>
    <row r="2" spans="1:26" ht="18" x14ac:dyDescent="0.35">
      <c r="A2" s="183" t="s">
        <v>512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</row>
    <row r="3" spans="1:26" ht="23.25" customHeight="1" x14ac:dyDescent="0.3">
      <c r="A3" s="193" t="s">
        <v>3</v>
      </c>
      <c r="B3" s="195" t="s">
        <v>2</v>
      </c>
      <c r="C3" s="165" t="s">
        <v>6</v>
      </c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7"/>
      <c r="R3" s="165" t="s">
        <v>0</v>
      </c>
      <c r="S3" s="166"/>
      <c r="T3" s="166"/>
      <c r="U3" s="166"/>
      <c r="V3" s="166"/>
      <c r="W3" s="166"/>
      <c r="X3" s="166"/>
      <c r="Y3" s="166"/>
      <c r="Z3" s="166"/>
    </row>
    <row r="4" spans="1:26" ht="110.25" customHeight="1" thickBot="1" x14ac:dyDescent="0.35">
      <c r="A4" s="194"/>
      <c r="B4" s="196"/>
      <c r="C4" s="168" t="s">
        <v>15</v>
      </c>
      <c r="D4" s="169"/>
      <c r="E4" s="197" t="s">
        <v>42</v>
      </c>
      <c r="F4" s="198"/>
      <c r="G4" s="168" t="s">
        <v>91</v>
      </c>
      <c r="H4" s="169"/>
      <c r="I4" s="168" t="s">
        <v>43</v>
      </c>
      <c r="J4" s="169"/>
      <c r="K4" s="168" t="s">
        <v>7</v>
      </c>
      <c r="L4" s="169"/>
      <c r="M4" s="168" t="s">
        <v>16</v>
      </c>
      <c r="N4" s="169"/>
      <c r="O4" s="168" t="s">
        <v>17</v>
      </c>
      <c r="P4" s="169"/>
      <c r="Q4" s="173" t="s">
        <v>24</v>
      </c>
      <c r="R4" s="173" t="s">
        <v>8</v>
      </c>
      <c r="S4" s="173" t="s">
        <v>9</v>
      </c>
      <c r="T4" s="173" t="s">
        <v>29</v>
      </c>
      <c r="U4" s="173" t="s">
        <v>10</v>
      </c>
      <c r="V4" s="173" t="s">
        <v>11</v>
      </c>
      <c r="W4" s="173" t="s">
        <v>12</v>
      </c>
      <c r="X4" s="173" t="s">
        <v>1</v>
      </c>
      <c r="Y4" s="173" t="s">
        <v>13</v>
      </c>
      <c r="Z4" s="173" t="s">
        <v>14</v>
      </c>
    </row>
    <row r="5" spans="1:26" ht="18" customHeight="1" thickBot="1" x14ac:dyDescent="0.35">
      <c r="A5" s="8"/>
      <c r="B5" s="9"/>
      <c r="C5" s="10" t="s">
        <v>21</v>
      </c>
      <c r="D5" s="10" t="s">
        <v>22</v>
      </c>
      <c r="E5" s="10" t="s">
        <v>21</v>
      </c>
      <c r="F5" s="10" t="s">
        <v>22</v>
      </c>
      <c r="G5" s="10" t="s">
        <v>21</v>
      </c>
      <c r="H5" s="10" t="s">
        <v>22</v>
      </c>
      <c r="I5" s="10" t="s">
        <v>21</v>
      </c>
      <c r="J5" s="10" t="s">
        <v>22</v>
      </c>
      <c r="K5" s="10" t="s">
        <v>21</v>
      </c>
      <c r="L5" s="10" t="s">
        <v>22</v>
      </c>
      <c r="M5" s="10" t="s">
        <v>21</v>
      </c>
      <c r="N5" s="10" t="s">
        <v>22</v>
      </c>
      <c r="O5" s="10" t="s">
        <v>21</v>
      </c>
      <c r="P5" s="10" t="s">
        <v>22</v>
      </c>
      <c r="Q5" s="230"/>
      <c r="R5" s="230"/>
      <c r="S5" s="230"/>
      <c r="T5" s="230"/>
      <c r="U5" s="230"/>
      <c r="V5" s="230"/>
      <c r="W5" s="230"/>
      <c r="X5" s="230"/>
      <c r="Y5" s="230"/>
      <c r="Z5" s="230"/>
    </row>
    <row r="6" spans="1:26" ht="15" customHeight="1" x14ac:dyDescent="0.3">
      <c r="A6" s="16" t="s">
        <v>4</v>
      </c>
      <c r="B6" s="19" t="s">
        <v>256</v>
      </c>
      <c r="C6" s="94" t="s">
        <v>490</v>
      </c>
      <c r="D6" s="95">
        <v>44</v>
      </c>
      <c r="E6" s="96"/>
      <c r="F6" s="97"/>
      <c r="G6" s="97">
        <v>6.5</v>
      </c>
      <c r="H6" s="98">
        <v>42</v>
      </c>
      <c r="I6" s="97">
        <v>10</v>
      </c>
      <c r="J6" s="98">
        <v>41</v>
      </c>
      <c r="K6" s="97">
        <v>23</v>
      </c>
      <c r="L6" s="98">
        <v>64</v>
      </c>
      <c r="M6" s="97">
        <v>126</v>
      </c>
      <c r="N6" s="98">
        <v>36</v>
      </c>
      <c r="O6" s="98">
        <v>11</v>
      </c>
      <c r="P6" s="98">
        <v>62</v>
      </c>
      <c r="Q6" s="74">
        <f t="shared" ref="Q6:Q11" si="0">SUM(D6+F6+H6+J6+L6+N6+P6)</f>
        <v>289</v>
      </c>
      <c r="R6" s="184"/>
      <c r="S6" s="184"/>
      <c r="T6" s="187"/>
      <c r="U6" s="190"/>
      <c r="V6" s="170"/>
      <c r="W6" s="170"/>
      <c r="X6" s="170"/>
      <c r="Y6" s="170"/>
      <c r="Z6" s="178"/>
    </row>
    <row r="7" spans="1:26" ht="15" customHeight="1" x14ac:dyDescent="0.3">
      <c r="A7" s="17" t="s">
        <v>18</v>
      </c>
      <c r="B7" s="1" t="s">
        <v>257</v>
      </c>
      <c r="C7" s="99" t="s">
        <v>491</v>
      </c>
      <c r="D7" s="100">
        <v>33</v>
      </c>
      <c r="E7" s="101"/>
      <c r="F7" s="102"/>
      <c r="G7" s="103">
        <v>7.3</v>
      </c>
      <c r="H7" s="103">
        <v>17</v>
      </c>
      <c r="I7" s="103">
        <v>13</v>
      </c>
      <c r="J7" s="103">
        <v>50</v>
      </c>
      <c r="K7" s="103">
        <v>18</v>
      </c>
      <c r="L7" s="103">
        <v>58</v>
      </c>
      <c r="M7" s="103">
        <v>122</v>
      </c>
      <c r="N7" s="103">
        <v>32</v>
      </c>
      <c r="O7" s="103">
        <v>8</v>
      </c>
      <c r="P7" s="103">
        <v>56</v>
      </c>
      <c r="Q7" s="72">
        <f t="shared" si="0"/>
        <v>246</v>
      </c>
      <c r="R7" s="185"/>
      <c r="S7" s="185"/>
      <c r="T7" s="188"/>
      <c r="U7" s="191"/>
      <c r="V7" s="171"/>
      <c r="W7" s="171"/>
      <c r="X7" s="171"/>
      <c r="Y7" s="171"/>
      <c r="Z7" s="179"/>
    </row>
    <row r="8" spans="1:26" ht="15" customHeight="1" x14ac:dyDescent="0.3">
      <c r="A8" s="17" t="s">
        <v>19</v>
      </c>
      <c r="B8" s="1" t="s">
        <v>258</v>
      </c>
      <c r="C8" s="99" t="s">
        <v>45</v>
      </c>
      <c r="D8" s="100">
        <v>28</v>
      </c>
      <c r="E8" s="101"/>
      <c r="F8" s="102"/>
      <c r="G8" s="103">
        <v>6.8</v>
      </c>
      <c r="H8" s="103">
        <v>32</v>
      </c>
      <c r="I8" s="103">
        <v>11</v>
      </c>
      <c r="J8" s="103">
        <v>44</v>
      </c>
      <c r="K8" s="103">
        <v>21</v>
      </c>
      <c r="L8" s="103">
        <v>62</v>
      </c>
      <c r="M8" s="103">
        <v>125</v>
      </c>
      <c r="N8" s="103">
        <v>35</v>
      </c>
      <c r="O8" s="103">
        <v>3</v>
      </c>
      <c r="P8" s="103">
        <v>38</v>
      </c>
      <c r="Q8" s="72">
        <f t="shared" si="0"/>
        <v>239</v>
      </c>
      <c r="R8" s="185"/>
      <c r="S8" s="185"/>
      <c r="T8" s="188"/>
      <c r="U8" s="191"/>
      <c r="V8" s="171"/>
      <c r="W8" s="171"/>
      <c r="X8" s="171"/>
      <c r="Y8" s="171"/>
      <c r="Z8" s="179"/>
    </row>
    <row r="9" spans="1:26" ht="15" customHeight="1" x14ac:dyDescent="0.3">
      <c r="A9" s="17" t="s">
        <v>20</v>
      </c>
      <c r="B9" s="1" t="s">
        <v>259</v>
      </c>
      <c r="C9" s="99" t="s">
        <v>50</v>
      </c>
      <c r="D9" s="100">
        <v>40</v>
      </c>
      <c r="E9" s="101"/>
      <c r="F9" s="102"/>
      <c r="G9" s="103">
        <v>7.2</v>
      </c>
      <c r="H9" s="103">
        <v>20</v>
      </c>
      <c r="I9" s="103">
        <v>9</v>
      </c>
      <c r="J9" s="103">
        <v>38</v>
      </c>
      <c r="K9" s="103">
        <v>16</v>
      </c>
      <c r="L9" s="103">
        <v>53</v>
      </c>
      <c r="M9" s="103">
        <v>115</v>
      </c>
      <c r="N9" s="103">
        <v>27</v>
      </c>
      <c r="O9" s="103">
        <v>9</v>
      </c>
      <c r="P9" s="103">
        <v>58</v>
      </c>
      <c r="Q9" s="72">
        <f t="shared" si="0"/>
        <v>236</v>
      </c>
      <c r="R9" s="185"/>
      <c r="S9" s="185"/>
      <c r="T9" s="188"/>
      <c r="U9" s="191"/>
      <c r="V9" s="171"/>
      <c r="W9" s="171"/>
      <c r="X9" s="171"/>
      <c r="Y9" s="171"/>
      <c r="Z9" s="179"/>
    </row>
    <row r="10" spans="1:26" ht="15" customHeight="1" x14ac:dyDescent="0.3">
      <c r="A10" s="17" t="s">
        <v>30</v>
      </c>
      <c r="B10" s="1" t="s">
        <v>260</v>
      </c>
      <c r="C10" s="101" t="s">
        <v>492</v>
      </c>
      <c r="D10" s="102">
        <v>25</v>
      </c>
      <c r="E10" s="101"/>
      <c r="F10" s="101"/>
      <c r="G10" s="103">
        <v>7.5</v>
      </c>
      <c r="H10" s="103">
        <v>11</v>
      </c>
      <c r="I10" s="103">
        <v>16</v>
      </c>
      <c r="J10" s="103">
        <v>56</v>
      </c>
      <c r="K10" s="103">
        <v>13</v>
      </c>
      <c r="L10" s="103">
        <v>44</v>
      </c>
      <c r="M10" s="104" t="s">
        <v>493</v>
      </c>
      <c r="N10" s="103">
        <v>33</v>
      </c>
      <c r="O10" s="103">
        <v>5</v>
      </c>
      <c r="P10" s="103">
        <v>46</v>
      </c>
      <c r="Q10" s="72">
        <f t="shared" si="0"/>
        <v>215</v>
      </c>
      <c r="R10" s="185"/>
      <c r="S10" s="185"/>
      <c r="T10" s="188"/>
      <c r="U10" s="191"/>
      <c r="V10" s="171"/>
      <c r="W10" s="171"/>
      <c r="X10" s="171"/>
      <c r="Y10" s="171"/>
      <c r="Z10" s="179"/>
    </row>
    <row r="11" spans="1:26" ht="15" customHeight="1" x14ac:dyDescent="0.3">
      <c r="A11" s="17" t="s">
        <v>31</v>
      </c>
      <c r="B11" s="1" t="s">
        <v>261</v>
      </c>
      <c r="C11" s="101" t="s">
        <v>62</v>
      </c>
      <c r="D11" s="102">
        <v>49</v>
      </c>
      <c r="E11" s="101"/>
      <c r="F11" s="101"/>
      <c r="G11" s="103">
        <v>6.6</v>
      </c>
      <c r="H11" s="103">
        <v>38</v>
      </c>
      <c r="I11" s="103">
        <v>12</v>
      </c>
      <c r="J11" s="103">
        <v>47</v>
      </c>
      <c r="K11" s="103">
        <v>23</v>
      </c>
      <c r="L11" s="103">
        <v>63</v>
      </c>
      <c r="M11" s="104" t="s">
        <v>494</v>
      </c>
      <c r="N11" s="103">
        <v>51</v>
      </c>
      <c r="O11" s="103">
        <v>7</v>
      </c>
      <c r="P11" s="103">
        <v>53</v>
      </c>
      <c r="Q11" s="72">
        <f t="shared" si="0"/>
        <v>301</v>
      </c>
      <c r="R11" s="185"/>
      <c r="S11" s="185"/>
      <c r="T11" s="188"/>
      <c r="U11" s="191"/>
      <c r="V11" s="171"/>
      <c r="W11" s="171"/>
      <c r="X11" s="171"/>
      <c r="Y11" s="171"/>
      <c r="Z11" s="179"/>
    </row>
    <row r="12" spans="1:26" ht="15" customHeight="1" x14ac:dyDescent="0.3">
      <c r="A12" s="17" t="s">
        <v>32</v>
      </c>
      <c r="B12" s="1"/>
      <c r="C12" s="101"/>
      <c r="D12" s="101"/>
      <c r="E12" s="101"/>
      <c r="F12" s="101"/>
      <c r="G12" s="103"/>
      <c r="H12" s="103"/>
      <c r="I12" s="103"/>
      <c r="J12" s="103"/>
      <c r="K12" s="103"/>
      <c r="L12" s="103"/>
      <c r="M12" s="104"/>
      <c r="N12" s="103"/>
      <c r="O12" s="103"/>
      <c r="P12" s="103"/>
      <c r="Q12" s="72"/>
      <c r="R12" s="185"/>
      <c r="S12" s="185"/>
      <c r="T12" s="188"/>
      <c r="U12" s="191"/>
      <c r="V12" s="171"/>
      <c r="W12" s="171"/>
      <c r="X12" s="171"/>
      <c r="Y12" s="171"/>
      <c r="Z12" s="179"/>
    </row>
    <row r="13" spans="1:26" ht="15" customHeight="1" thickBot="1" x14ac:dyDescent="0.35">
      <c r="A13" s="18" t="s">
        <v>33</v>
      </c>
      <c r="B13" s="4"/>
      <c r="C13" s="67"/>
      <c r="D13" s="93">
        <f>SUM(D6:D11)</f>
        <v>219</v>
      </c>
      <c r="E13" s="67"/>
      <c r="F13" s="67"/>
      <c r="G13" s="64"/>
      <c r="H13" s="84">
        <f>SUM(H6:H11)</f>
        <v>160</v>
      </c>
      <c r="I13" s="84"/>
      <c r="J13" s="84">
        <f t="shared" ref="J13:P13" si="1">SUM(J6:J11)</f>
        <v>276</v>
      </c>
      <c r="K13" s="84"/>
      <c r="L13" s="84">
        <f t="shared" si="1"/>
        <v>344</v>
      </c>
      <c r="M13" s="84"/>
      <c r="N13" s="84">
        <f t="shared" si="1"/>
        <v>214</v>
      </c>
      <c r="O13" s="84"/>
      <c r="P13" s="84">
        <f t="shared" si="1"/>
        <v>313</v>
      </c>
      <c r="Q13" s="73">
        <f>SUM(Q6:Q11)</f>
        <v>1526</v>
      </c>
      <c r="R13" s="185"/>
      <c r="S13" s="185"/>
      <c r="T13" s="188"/>
      <c r="U13" s="191"/>
      <c r="V13" s="171"/>
      <c r="W13" s="171"/>
      <c r="X13" s="171"/>
      <c r="Y13" s="171"/>
      <c r="Z13" s="179"/>
    </row>
    <row r="14" spans="1:26" ht="15" customHeight="1" x14ac:dyDescent="0.3">
      <c r="A14" s="33" t="s">
        <v>34</v>
      </c>
      <c r="B14" s="6" t="s">
        <v>262</v>
      </c>
      <c r="C14" s="108" t="s">
        <v>94</v>
      </c>
      <c r="D14" s="95">
        <v>35</v>
      </c>
      <c r="E14" s="96"/>
      <c r="F14" s="97"/>
      <c r="G14" s="97">
        <v>5.9</v>
      </c>
      <c r="H14" s="97">
        <v>53</v>
      </c>
      <c r="I14" s="97">
        <v>0</v>
      </c>
      <c r="J14" s="97">
        <v>0</v>
      </c>
      <c r="K14" s="97">
        <v>22</v>
      </c>
      <c r="L14" s="97">
        <v>55</v>
      </c>
      <c r="M14" s="97">
        <v>141</v>
      </c>
      <c r="N14" s="97">
        <v>36</v>
      </c>
      <c r="O14" s="97">
        <v>-4</v>
      </c>
      <c r="P14" s="97">
        <v>30</v>
      </c>
      <c r="Q14" s="74">
        <f t="shared" ref="Q14:Q19" si="2">SUM(D14+F14+H14+J14+L14+N14+P14)</f>
        <v>209</v>
      </c>
      <c r="R14" s="185"/>
      <c r="S14" s="185"/>
      <c r="T14" s="188"/>
      <c r="U14" s="191"/>
      <c r="V14" s="171"/>
      <c r="W14" s="171"/>
      <c r="X14" s="171"/>
      <c r="Y14" s="171"/>
      <c r="Z14" s="179"/>
    </row>
    <row r="15" spans="1:26" ht="15" customHeight="1" x14ac:dyDescent="0.3">
      <c r="A15" s="17" t="s">
        <v>35</v>
      </c>
      <c r="B15" s="3" t="s">
        <v>263</v>
      </c>
      <c r="C15" s="99" t="s">
        <v>484</v>
      </c>
      <c r="D15" s="100">
        <v>41</v>
      </c>
      <c r="E15" s="101"/>
      <c r="F15" s="102"/>
      <c r="G15" s="103">
        <v>6.2</v>
      </c>
      <c r="H15" s="103">
        <v>42</v>
      </c>
      <c r="I15" s="103">
        <v>0</v>
      </c>
      <c r="J15" s="103">
        <v>0</v>
      </c>
      <c r="K15" s="103">
        <v>18</v>
      </c>
      <c r="L15" s="103">
        <v>44</v>
      </c>
      <c r="M15" s="103">
        <v>136</v>
      </c>
      <c r="N15" s="103">
        <v>31</v>
      </c>
      <c r="O15" s="103">
        <v>1</v>
      </c>
      <c r="P15" s="103">
        <v>50</v>
      </c>
      <c r="Q15" s="72">
        <f t="shared" si="2"/>
        <v>208</v>
      </c>
      <c r="R15" s="185"/>
      <c r="S15" s="185"/>
      <c r="T15" s="188"/>
      <c r="U15" s="191"/>
      <c r="V15" s="171"/>
      <c r="W15" s="171"/>
      <c r="X15" s="171"/>
      <c r="Y15" s="171"/>
      <c r="Z15" s="179"/>
    </row>
    <row r="16" spans="1:26" ht="15" customHeight="1" x14ac:dyDescent="0.3">
      <c r="A16" s="33" t="s">
        <v>36</v>
      </c>
      <c r="B16" s="3" t="s">
        <v>264</v>
      </c>
      <c r="C16" s="99" t="s">
        <v>458</v>
      </c>
      <c r="D16" s="100">
        <v>32</v>
      </c>
      <c r="E16" s="101"/>
      <c r="F16" s="102"/>
      <c r="G16" s="103">
        <v>6.3</v>
      </c>
      <c r="H16" s="103">
        <v>38</v>
      </c>
      <c r="I16" s="103">
        <v>2</v>
      </c>
      <c r="J16" s="103">
        <v>43</v>
      </c>
      <c r="K16" s="103">
        <v>13</v>
      </c>
      <c r="L16" s="103">
        <v>31</v>
      </c>
      <c r="M16" s="103">
        <v>124</v>
      </c>
      <c r="N16" s="103">
        <v>24</v>
      </c>
      <c r="O16" s="103">
        <v>4</v>
      </c>
      <c r="P16" s="103">
        <v>58</v>
      </c>
      <c r="Q16" s="72">
        <f t="shared" si="2"/>
        <v>226</v>
      </c>
      <c r="R16" s="185"/>
      <c r="S16" s="185"/>
      <c r="T16" s="188"/>
      <c r="U16" s="191"/>
      <c r="V16" s="171"/>
      <c r="W16" s="171"/>
      <c r="X16" s="171"/>
      <c r="Y16" s="171"/>
      <c r="Z16" s="179"/>
    </row>
    <row r="17" spans="1:26" ht="15" customHeight="1" x14ac:dyDescent="0.3">
      <c r="A17" s="17" t="s">
        <v>37</v>
      </c>
      <c r="B17" s="3" t="s">
        <v>265</v>
      </c>
      <c r="C17" s="99" t="s">
        <v>98</v>
      </c>
      <c r="D17" s="100">
        <v>26</v>
      </c>
      <c r="E17" s="101"/>
      <c r="F17" s="102"/>
      <c r="G17" s="103">
        <v>6.6</v>
      </c>
      <c r="H17" s="103">
        <v>29</v>
      </c>
      <c r="I17" s="103">
        <v>0</v>
      </c>
      <c r="J17" s="103">
        <v>0</v>
      </c>
      <c r="K17" s="103">
        <v>14</v>
      </c>
      <c r="L17" s="103">
        <v>33</v>
      </c>
      <c r="M17" s="103">
        <v>133</v>
      </c>
      <c r="N17" s="103">
        <v>29</v>
      </c>
      <c r="O17" s="103">
        <v>4</v>
      </c>
      <c r="P17" s="103">
        <v>58</v>
      </c>
      <c r="Q17" s="72">
        <f t="shared" si="2"/>
        <v>175</v>
      </c>
      <c r="R17" s="185"/>
      <c r="S17" s="185"/>
      <c r="T17" s="188"/>
      <c r="U17" s="191"/>
      <c r="V17" s="171"/>
      <c r="W17" s="171"/>
      <c r="X17" s="171"/>
      <c r="Y17" s="171"/>
      <c r="Z17" s="179"/>
    </row>
    <row r="18" spans="1:26" ht="15" customHeight="1" x14ac:dyDescent="0.3">
      <c r="A18" s="33" t="s">
        <v>38</v>
      </c>
      <c r="B18" s="3" t="s">
        <v>266</v>
      </c>
      <c r="C18" s="101" t="s">
        <v>485</v>
      </c>
      <c r="D18" s="102">
        <v>35</v>
      </c>
      <c r="E18" s="101"/>
      <c r="F18" s="101"/>
      <c r="G18" s="103">
        <v>6.4</v>
      </c>
      <c r="H18" s="103">
        <v>35</v>
      </c>
      <c r="I18" s="103">
        <v>1</v>
      </c>
      <c r="J18" s="103">
        <v>36</v>
      </c>
      <c r="K18" s="104" t="s">
        <v>96</v>
      </c>
      <c r="L18" s="103">
        <v>47</v>
      </c>
      <c r="M18" s="104" t="s">
        <v>93</v>
      </c>
      <c r="N18" s="103">
        <v>27</v>
      </c>
      <c r="O18" s="103">
        <v>2</v>
      </c>
      <c r="P18" s="103">
        <v>53</v>
      </c>
      <c r="Q18" s="72">
        <f t="shared" si="2"/>
        <v>233</v>
      </c>
      <c r="R18" s="185"/>
      <c r="S18" s="185"/>
      <c r="T18" s="188"/>
      <c r="U18" s="191"/>
      <c r="V18" s="171"/>
      <c r="W18" s="171"/>
      <c r="X18" s="171"/>
      <c r="Y18" s="171"/>
      <c r="Z18" s="179"/>
    </row>
    <row r="19" spans="1:26" ht="15" customHeight="1" x14ac:dyDescent="0.3">
      <c r="A19" s="17" t="s">
        <v>39</v>
      </c>
      <c r="B19" s="3" t="s">
        <v>267</v>
      </c>
      <c r="C19" s="101" t="s">
        <v>486</v>
      </c>
      <c r="D19" s="128">
        <v>49</v>
      </c>
      <c r="E19" s="109"/>
      <c r="F19" s="109"/>
      <c r="G19" s="110">
        <v>5.9</v>
      </c>
      <c r="H19" s="110">
        <v>53</v>
      </c>
      <c r="I19" s="110">
        <v>0</v>
      </c>
      <c r="J19" s="110">
        <v>0</v>
      </c>
      <c r="K19" s="111" t="s">
        <v>55</v>
      </c>
      <c r="L19" s="110">
        <v>38</v>
      </c>
      <c r="M19" s="111" t="s">
        <v>97</v>
      </c>
      <c r="N19" s="110">
        <v>26</v>
      </c>
      <c r="O19" s="110">
        <v>3</v>
      </c>
      <c r="P19" s="110">
        <v>56</v>
      </c>
      <c r="Q19" s="75">
        <f t="shared" si="2"/>
        <v>222</v>
      </c>
      <c r="R19" s="185"/>
      <c r="S19" s="185"/>
      <c r="T19" s="188"/>
      <c r="U19" s="191"/>
      <c r="V19" s="171"/>
      <c r="W19" s="171"/>
      <c r="X19" s="171"/>
      <c r="Y19" s="171"/>
      <c r="Z19" s="179"/>
    </row>
    <row r="20" spans="1:26" ht="15" customHeight="1" x14ac:dyDescent="0.3">
      <c r="A20" s="33" t="s">
        <v>40</v>
      </c>
      <c r="B20" s="3"/>
      <c r="C20" s="11"/>
      <c r="D20" s="11"/>
      <c r="E20" s="11"/>
      <c r="F20" s="11"/>
      <c r="G20" s="7"/>
      <c r="H20" s="7"/>
      <c r="I20" s="7"/>
      <c r="J20" s="7"/>
      <c r="K20" s="13"/>
      <c r="L20" s="7"/>
      <c r="M20" s="13"/>
      <c r="N20" s="7"/>
      <c r="O20" s="7"/>
      <c r="P20" s="7"/>
      <c r="Q20" s="75"/>
      <c r="R20" s="185"/>
      <c r="S20" s="185"/>
      <c r="T20" s="188"/>
      <c r="U20" s="191"/>
      <c r="V20" s="171"/>
      <c r="W20" s="171"/>
      <c r="X20" s="171"/>
      <c r="Y20" s="171"/>
      <c r="Z20" s="179"/>
    </row>
    <row r="21" spans="1:26" ht="15" customHeight="1" thickBot="1" x14ac:dyDescent="0.35">
      <c r="A21" s="18" t="s">
        <v>41</v>
      </c>
      <c r="B21" s="5"/>
      <c r="C21" s="12"/>
      <c r="D21" s="61">
        <f>SUM(D14:D19)</f>
        <v>218</v>
      </c>
      <c r="E21" s="61"/>
      <c r="F21" s="61"/>
      <c r="G21" s="61"/>
      <c r="H21" s="61">
        <f t="shared" ref="H21:N21" si="3">SUM(H14:H19)</f>
        <v>250</v>
      </c>
      <c r="I21" s="61"/>
      <c r="J21" s="61">
        <f t="shared" si="3"/>
        <v>79</v>
      </c>
      <c r="K21" s="61"/>
      <c r="L21" s="61">
        <f t="shared" si="3"/>
        <v>248</v>
      </c>
      <c r="M21" s="61"/>
      <c r="N21" s="61">
        <f t="shared" si="3"/>
        <v>173</v>
      </c>
      <c r="O21" s="61"/>
      <c r="P21" s="61">
        <f>SUM(P14:P19)</f>
        <v>305</v>
      </c>
      <c r="Q21" s="76">
        <f>SUM(Q14:Q19)</f>
        <v>1273</v>
      </c>
      <c r="R21" s="186"/>
      <c r="S21" s="186"/>
      <c r="T21" s="189"/>
      <c r="U21" s="192"/>
      <c r="V21" s="172"/>
      <c r="W21" s="172"/>
      <c r="X21" s="172"/>
      <c r="Y21" s="172"/>
      <c r="Z21" s="180"/>
    </row>
    <row r="22" spans="1:26" x14ac:dyDescent="0.3">
      <c r="B22" s="222" t="s">
        <v>23</v>
      </c>
      <c r="C22" s="222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15">
        <f>Q21+Q13</f>
        <v>2799</v>
      </c>
      <c r="R22" s="231" t="s">
        <v>24</v>
      </c>
      <c r="S22" s="232"/>
      <c r="T22" s="232"/>
      <c r="U22" s="232"/>
      <c r="V22" s="232"/>
      <c r="W22" s="233"/>
      <c r="X22" s="234"/>
      <c r="Y22" s="234"/>
      <c r="Z22" s="234"/>
    </row>
    <row r="23" spans="1:26" x14ac:dyDescent="0.3">
      <c r="A23" s="206" t="s">
        <v>25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</row>
    <row r="24" spans="1:26" x14ac:dyDescent="0.3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spans="1:26" x14ac:dyDescent="0.3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12.75" customHeight="1" x14ac:dyDescent="0.3"/>
    <row r="27" spans="1:26" ht="20.25" customHeight="1" x14ac:dyDescent="0.3">
      <c r="A27" s="199" t="s">
        <v>65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199" t="s">
        <v>66</v>
      </c>
      <c r="R27" s="200"/>
      <c r="S27" s="200"/>
      <c r="T27" s="200"/>
      <c r="U27" s="200"/>
      <c r="V27" s="200"/>
      <c r="W27" s="200"/>
      <c r="X27" s="200"/>
    </row>
    <row r="28" spans="1:26" ht="13.5" customHeight="1" x14ac:dyDescent="0.3"/>
  </sheetData>
  <mergeCells count="39">
    <mergeCell ref="A27:P27"/>
    <mergeCell ref="A23:Z23"/>
    <mergeCell ref="X4:X5"/>
    <mergeCell ref="Z6:Z21"/>
    <mergeCell ref="B22:C22"/>
    <mergeCell ref="R22:V22"/>
    <mergeCell ref="W22:Z22"/>
    <mergeCell ref="Q4:Q5"/>
    <mergeCell ref="Y4:Y5"/>
    <mergeCell ref="Z4:Z5"/>
    <mergeCell ref="R6:R21"/>
    <mergeCell ref="S6:S21"/>
    <mergeCell ref="T6:T21"/>
    <mergeCell ref="U6:U21"/>
    <mergeCell ref="V6:V21"/>
    <mergeCell ref="W6:W21"/>
    <mergeCell ref="X6:X21"/>
    <mergeCell ref="Y6:Y21"/>
    <mergeCell ref="S4:S5"/>
    <mergeCell ref="T4:T5"/>
    <mergeCell ref="U4:U5"/>
    <mergeCell ref="V4:V5"/>
    <mergeCell ref="W4:W5"/>
    <mergeCell ref="Q27:X27"/>
    <mergeCell ref="R4:R5"/>
    <mergeCell ref="A1:T1"/>
    <mergeCell ref="U1:Z1"/>
    <mergeCell ref="A2:Z2"/>
    <mergeCell ref="A3:A4"/>
    <mergeCell ref="B3:B4"/>
    <mergeCell ref="C3:Q3"/>
    <mergeCell ref="R3:Z3"/>
    <mergeCell ref="C4:D4"/>
    <mergeCell ref="E4:F4"/>
    <mergeCell ref="G4:H4"/>
    <mergeCell ref="I4:J4"/>
    <mergeCell ref="K4:L4"/>
    <mergeCell ref="M4:N4"/>
    <mergeCell ref="O4:P4"/>
  </mergeCells>
  <pageMargins left="0.25" right="0.25" top="0.75" bottom="0.75" header="0.3" footer="0.3"/>
  <pageSetup paperSize="9" scale="9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28"/>
  <sheetViews>
    <sheetView view="pageBreakPreview" topLeftCell="A4" zoomScale="90" zoomScaleNormal="100" zoomScaleSheetLayoutView="90" workbookViewId="0">
      <selection activeCell="Q19" sqref="Q19"/>
    </sheetView>
  </sheetViews>
  <sheetFormatPr defaultColWidth="9.109375" defaultRowHeight="15.6" x14ac:dyDescent="0.3"/>
  <cols>
    <col min="1" max="1" width="6.109375" style="2" customWidth="1"/>
    <col min="2" max="2" width="35.33203125" style="2" customWidth="1"/>
    <col min="3" max="3" width="7.109375" style="2" customWidth="1"/>
    <col min="4" max="4" width="4.44140625" style="2" customWidth="1"/>
    <col min="5" max="5" width="5.88671875" style="2" customWidth="1"/>
    <col min="6" max="6" width="4.109375" style="2" customWidth="1"/>
    <col min="7" max="7" width="5.88671875" style="2" customWidth="1"/>
    <col min="8" max="8" width="4.6640625" style="2" customWidth="1"/>
    <col min="9" max="11" width="5.88671875" style="2" customWidth="1"/>
    <col min="12" max="12" width="4.5546875" style="2" customWidth="1"/>
    <col min="13" max="13" width="5.88671875" style="2" customWidth="1"/>
    <col min="14" max="14" width="4.6640625" style="2" customWidth="1"/>
    <col min="15" max="15" width="5.88671875" style="2" customWidth="1"/>
    <col min="16" max="16" width="4.33203125" style="2" customWidth="1"/>
    <col min="17" max="17" width="5.88671875" style="2" customWidth="1"/>
    <col min="18" max="26" width="3.44140625" style="2" customWidth="1"/>
    <col min="27" max="16384" width="9.109375" style="2"/>
  </cols>
  <sheetData>
    <row r="1" spans="1:26" ht="39" customHeight="1" x14ac:dyDescent="0.3">
      <c r="A1" s="181" t="s">
        <v>26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2" t="s">
        <v>5</v>
      </c>
      <c r="V1" s="182"/>
      <c r="W1" s="182"/>
      <c r="X1" s="182"/>
      <c r="Y1" s="182"/>
      <c r="Z1" s="182"/>
    </row>
    <row r="2" spans="1:26" ht="18" x14ac:dyDescent="0.35">
      <c r="A2" s="183" t="s">
        <v>514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</row>
    <row r="3" spans="1:26" ht="23.25" customHeight="1" x14ac:dyDescent="0.3">
      <c r="A3" s="193" t="s">
        <v>3</v>
      </c>
      <c r="B3" s="195" t="s">
        <v>2</v>
      </c>
      <c r="C3" s="165" t="s">
        <v>6</v>
      </c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7"/>
      <c r="R3" s="165" t="s">
        <v>0</v>
      </c>
      <c r="S3" s="166"/>
      <c r="T3" s="166"/>
      <c r="U3" s="166"/>
      <c r="V3" s="166"/>
      <c r="W3" s="166"/>
      <c r="X3" s="166"/>
      <c r="Y3" s="166"/>
      <c r="Z3" s="166"/>
    </row>
    <row r="4" spans="1:26" ht="110.25" customHeight="1" thickBot="1" x14ac:dyDescent="0.35">
      <c r="A4" s="194"/>
      <c r="B4" s="196"/>
      <c r="C4" s="168" t="s">
        <v>15</v>
      </c>
      <c r="D4" s="169"/>
      <c r="E4" s="197" t="s">
        <v>42</v>
      </c>
      <c r="F4" s="198"/>
      <c r="G4" s="168" t="s">
        <v>91</v>
      </c>
      <c r="H4" s="169"/>
      <c r="I4" s="168" t="s">
        <v>43</v>
      </c>
      <c r="J4" s="169"/>
      <c r="K4" s="168" t="s">
        <v>7</v>
      </c>
      <c r="L4" s="169"/>
      <c r="M4" s="168" t="s">
        <v>16</v>
      </c>
      <c r="N4" s="169"/>
      <c r="O4" s="168" t="s">
        <v>17</v>
      </c>
      <c r="P4" s="169"/>
      <c r="Q4" s="173" t="s">
        <v>24</v>
      </c>
      <c r="R4" s="173" t="s">
        <v>8</v>
      </c>
      <c r="S4" s="173" t="s">
        <v>9</v>
      </c>
      <c r="T4" s="173" t="s">
        <v>29</v>
      </c>
      <c r="U4" s="173" t="s">
        <v>10</v>
      </c>
      <c r="V4" s="173" t="s">
        <v>11</v>
      </c>
      <c r="W4" s="173" t="s">
        <v>12</v>
      </c>
      <c r="X4" s="173" t="s">
        <v>1</v>
      </c>
      <c r="Y4" s="173" t="s">
        <v>13</v>
      </c>
      <c r="Z4" s="173" t="s">
        <v>14</v>
      </c>
    </row>
    <row r="5" spans="1:26" ht="18" customHeight="1" thickBot="1" x14ac:dyDescent="0.35">
      <c r="A5" s="8"/>
      <c r="B5" s="9"/>
      <c r="C5" s="10" t="s">
        <v>21</v>
      </c>
      <c r="D5" s="10" t="s">
        <v>22</v>
      </c>
      <c r="E5" s="10" t="s">
        <v>21</v>
      </c>
      <c r="F5" s="10" t="s">
        <v>22</v>
      </c>
      <c r="G5" s="10" t="s">
        <v>21</v>
      </c>
      <c r="H5" s="10" t="s">
        <v>22</v>
      </c>
      <c r="I5" s="10" t="s">
        <v>21</v>
      </c>
      <c r="J5" s="10" t="s">
        <v>22</v>
      </c>
      <c r="K5" s="10" t="s">
        <v>21</v>
      </c>
      <c r="L5" s="10" t="s">
        <v>22</v>
      </c>
      <c r="M5" s="10" t="s">
        <v>21</v>
      </c>
      <c r="N5" s="10" t="s">
        <v>22</v>
      </c>
      <c r="O5" s="10" t="s">
        <v>21</v>
      </c>
      <c r="P5" s="10" t="s">
        <v>22</v>
      </c>
      <c r="Q5" s="230"/>
      <c r="R5" s="230"/>
      <c r="S5" s="230"/>
      <c r="T5" s="230"/>
      <c r="U5" s="230"/>
      <c r="V5" s="230"/>
      <c r="W5" s="230"/>
      <c r="X5" s="230"/>
      <c r="Y5" s="230"/>
      <c r="Z5" s="230"/>
    </row>
    <row r="6" spans="1:26" ht="15" customHeight="1" x14ac:dyDescent="0.3">
      <c r="A6" s="16" t="s">
        <v>4</v>
      </c>
      <c r="B6" s="19" t="s">
        <v>268</v>
      </c>
      <c r="C6" s="120" t="s">
        <v>505</v>
      </c>
      <c r="D6" s="121">
        <v>53</v>
      </c>
      <c r="E6" s="96"/>
      <c r="F6" s="97"/>
      <c r="G6" s="96" t="s">
        <v>531</v>
      </c>
      <c r="H6" s="97">
        <v>46</v>
      </c>
      <c r="I6" s="97">
        <v>14</v>
      </c>
      <c r="J6" s="98">
        <v>44</v>
      </c>
      <c r="K6" s="97">
        <v>18</v>
      </c>
      <c r="L6" s="98">
        <v>47</v>
      </c>
      <c r="M6" s="97">
        <v>150</v>
      </c>
      <c r="N6" s="98">
        <v>45</v>
      </c>
      <c r="O6" s="98">
        <v>8</v>
      </c>
      <c r="P6" s="98">
        <v>26</v>
      </c>
      <c r="Q6" s="122">
        <f t="shared" ref="Q6:Q19" si="0">SUM(D6+F6+H6+J6+L6+N6+P6)</f>
        <v>261</v>
      </c>
      <c r="R6" s="184"/>
      <c r="S6" s="184"/>
      <c r="T6" s="187"/>
      <c r="U6" s="190"/>
      <c r="V6" s="170"/>
      <c r="W6" s="170"/>
      <c r="X6" s="170"/>
      <c r="Y6" s="170"/>
      <c r="Z6" s="178"/>
    </row>
    <row r="7" spans="1:26" ht="15" customHeight="1" x14ac:dyDescent="0.3">
      <c r="A7" s="17" t="s">
        <v>18</v>
      </c>
      <c r="B7" s="2" t="s">
        <v>269</v>
      </c>
      <c r="C7" s="99" t="s">
        <v>56</v>
      </c>
      <c r="D7" s="100">
        <v>55</v>
      </c>
      <c r="E7" s="101"/>
      <c r="F7" s="102"/>
      <c r="G7" s="101" t="s">
        <v>532</v>
      </c>
      <c r="H7" s="102">
        <v>38</v>
      </c>
      <c r="I7" s="103">
        <v>13</v>
      </c>
      <c r="J7" s="103">
        <v>41</v>
      </c>
      <c r="K7" s="103">
        <v>16</v>
      </c>
      <c r="L7" s="103">
        <v>41</v>
      </c>
      <c r="M7" s="103">
        <v>142</v>
      </c>
      <c r="N7" s="103">
        <v>37</v>
      </c>
      <c r="O7" s="103">
        <v>10</v>
      </c>
      <c r="P7" s="103">
        <v>32</v>
      </c>
      <c r="Q7" s="122">
        <f t="shared" si="0"/>
        <v>244</v>
      </c>
      <c r="R7" s="185"/>
      <c r="S7" s="185"/>
      <c r="T7" s="188"/>
      <c r="U7" s="191"/>
      <c r="V7" s="171"/>
      <c r="W7" s="171"/>
      <c r="X7" s="171"/>
      <c r="Y7" s="171"/>
      <c r="Z7" s="179"/>
    </row>
    <row r="8" spans="1:26" ht="15" customHeight="1" x14ac:dyDescent="0.3">
      <c r="A8" s="17" t="s">
        <v>19</v>
      </c>
      <c r="B8" s="1" t="s">
        <v>270</v>
      </c>
      <c r="C8" s="99" t="s">
        <v>491</v>
      </c>
      <c r="D8" s="100">
        <v>32</v>
      </c>
      <c r="E8" s="101"/>
      <c r="F8" s="102"/>
      <c r="G8" s="101" t="s">
        <v>533</v>
      </c>
      <c r="H8" s="102">
        <v>56</v>
      </c>
      <c r="I8" s="103">
        <v>20</v>
      </c>
      <c r="J8" s="103">
        <v>57</v>
      </c>
      <c r="K8" s="103">
        <v>14</v>
      </c>
      <c r="L8" s="103">
        <v>35</v>
      </c>
      <c r="M8" s="103">
        <v>132</v>
      </c>
      <c r="N8" s="103">
        <v>28</v>
      </c>
      <c r="O8" s="103">
        <v>7</v>
      </c>
      <c r="P8" s="103">
        <v>23</v>
      </c>
      <c r="Q8" s="122">
        <f t="shared" si="0"/>
        <v>231</v>
      </c>
      <c r="R8" s="185"/>
      <c r="S8" s="185"/>
      <c r="T8" s="188"/>
      <c r="U8" s="191"/>
      <c r="V8" s="171"/>
      <c r="W8" s="171"/>
      <c r="X8" s="171"/>
      <c r="Y8" s="171"/>
      <c r="Z8" s="179"/>
    </row>
    <row r="9" spans="1:26" ht="15" customHeight="1" x14ac:dyDescent="0.3">
      <c r="A9" s="17" t="s">
        <v>20</v>
      </c>
      <c r="B9" s="1" t="s">
        <v>271</v>
      </c>
      <c r="C9" s="99" t="s">
        <v>477</v>
      </c>
      <c r="D9" s="100">
        <v>48</v>
      </c>
      <c r="E9" s="101"/>
      <c r="F9" s="102"/>
      <c r="G9" s="101" t="s">
        <v>534</v>
      </c>
      <c r="H9" s="102">
        <v>32</v>
      </c>
      <c r="I9" s="103">
        <v>16</v>
      </c>
      <c r="J9" s="103">
        <v>50</v>
      </c>
      <c r="K9" s="103">
        <v>12</v>
      </c>
      <c r="L9" s="103">
        <v>29</v>
      </c>
      <c r="M9" s="103">
        <v>123</v>
      </c>
      <c r="N9" s="103">
        <v>24</v>
      </c>
      <c r="O9" s="103">
        <v>10</v>
      </c>
      <c r="P9" s="103">
        <v>32</v>
      </c>
      <c r="Q9" s="122">
        <f t="shared" si="0"/>
        <v>215</v>
      </c>
      <c r="R9" s="185"/>
      <c r="S9" s="185"/>
      <c r="T9" s="188"/>
      <c r="U9" s="191"/>
      <c r="V9" s="171"/>
      <c r="W9" s="171"/>
      <c r="X9" s="171"/>
      <c r="Y9" s="171"/>
      <c r="Z9" s="179"/>
    </row>
    <row r="10" spans="1:26" ht="15" customHeight="1" x14ac:dyDescent="0.3">
      <c r="A10" s="17" t="s">
        <v>30</v>
      </c>
      <c r="B10" s="1" t="s">
        <v>272</v>
      </c>
      <c r="C10" s="101" t="s">
        <v>506</v>
      </c>
      <c r="D10" s="102">
        <v>31</v>
      </c>
      <c r="E10" s="101"/>
      <c r="F10" s="101"/>
      <c r="G10" s="101" t="s">
        <v>535</v>
      </c>
      <c r="H10" s="102">
        <v>26</v>
      </c>
      <c r="I10" s="103">
        <v>8</v>
      </c>
      <c r="J10" s="103">
        <v>26</v>
      </c>
      <c r="K10" s="103">
        <v>18</v>
      </c>
      <c r="L10" s="103">
        <v>47</v>
      </c>
      <c r="M10" s="104" t="s">
        <v>537</v>
      </c>
      <c r="N10" s="103">
        <v>28</v>
      </c>
      <c r="O10" s="103">
        <v>13</v>
      </c>
      <c r="P10" s="103">
        <v>41</v>
      </c>
      <c r="Q10" s="122">
        <f t="shared" si="0"/>
        <v>199</v>
      </c>
      <c r="R10" s="185"/>
      <c r="S10" s="185"/>
      <c r="T10" s="188"/>
      <c r="U10" s="191"/>
      <c r="V10" s="171"/>
      <c r="W10" s="171"/>
      <c r="X10" s="171"/>
      <c r="Y10" s="171"/>
      <c r="Z10" s="179"/>
    </row>
    <row r="11" spans="1:26" ht="15" customHeight="1" x14ac:dyDescent="0.3">
      <c r="A11" s="17" t="s">
        <v>31</v>
      </c>
      <c r="B11" s="1" t="s">
        <v>273</v>
      </c>
      <c r="C11" s="101" t="s">
        <v>507</v>
      </c>
      <c r="D11" s="102">
        <v>41</v>
      </c>
      <c r="E11" s="101"/>
      <c r="F11" s="101"/>
      <c r="G11" s="101" t="s">
        <v>531</v>
      </c>
      <c r="H11" s="102">
        <v>46</v>
      </c>
      <c r="I11" s="103">
        <v>15</v>
      </c>
      <c r="J11" s="103">
        <v>47</v>
      </c>
      <c r="K11" s="103">
        <v>11</v>
      </c>
      <c r="L11" s="103">
        <v>27</v>
      </c>
      <c r="M11" s="104" t="s">
        <v>538</v>
      </c>
      <c r="N11" s="103">
        <v>31</v>
      </c>
      <c r="O11" s="103">
        <v>14</v>
      </c>
      <c r="P11" s="103">
        <v>44</v>
      </c>
      <c r="Q11" s="122">
        <f t="shared" si="0"/>
        <v>236</v>
      </c>
      <c r="R11" s="185"/>
      <c r="S11" s="185"/>
      <c r="T11" s="188"/>
      <c r="U11" s="191"/>
      <c r="V11" s="171"/>
      <c r="W11" s="171"/>
      <c r="X11" s="171"/>
      <c r="Y11" s="171"/>
      <c r="Z11" s="179"/>
    </row>
    <row r="12" spans="1:26" ht="15" customHeight="1" x14ac:dyDescent="0.3">
      <c r="A12" s="17" t="s">
        <v>32</v>
      </c>
      <c r="B12" s="1"/>
      <c r="C12" s="101"/>
      <c r="D12" s="101"/>
      <c r="E12" s="101"/>
      <c r="F12" s="101"/>
      <c r="G12" s="101"/>
      <c r="H12" s="101"/>
      <c r="I12" s="103"/>
      <c r="J12" s="103"/>
      <c r="K12" s="103"/>
      <c r="L12" s="103"/>
      <c r="M12" s="104"/>
      <c r="N12" s="103"/>
      <c r="O12" s="103"/>
      <c r="P12" s="103"/>
      <c r="Q12" s="122"/>
      <c r="R12" s="185"/>
      <c r="S12" s="185"/>
      <c r="T12" s="188"/>
      <c r="U12" s="191"/>
      <c r="V12" s="171"/>
      <c r="W12" s="171"/>
      <c r="X12" s="171"/>
      <c r="Y12" s="171"/>
      <c r="Z12" s="179"/>
    </row>
    <row r="13" spans="1:26" ht="15" customHeight="1" thickBot="1" x14ac:dyDescent="0.35">
      <c r="A13" s="18" t="s">
        <v>33</v>
      </c>
      <c r="B13" s="4"/>
      <c r="C13" s="123"/>
      <c r="D13" s="127">
        <f>SUM(D6:D11)</f>
        <v>260</v>
      </c>
      <c r="E13" s="123"/>
      <c r="F13" s="123"/>
      <c r="G13" s="122"/>
      <c r="H13" s="122">
        <f t="shared" ref="H13:P13" si="1">SUM(H6:H11)</f>
        <v>244</v>
      </c>
      <c r="I13" s="122"/>
      <c r="J13" s="122">
        <f t="shared" si="1"/>
        <v>265</v>
      </c>
      <c r="K13" s="122"/>
      <c r="L13" s="122">
        <f t="shared" si="1"/>
        <v>226</v>
      </c>
      <c r="M13" s="122"/>
      <c r="N13" s="122">
        <f t="shared" si="1"/>
        <v>193</v>
      </c>
      <c r="O13" s="122"/>
      <c r="P13" s="122">
        <f t="shared" si="1"/>
        <v>198</v>
      </c>
      <c r="Q13" s="122">
        <f>SUM(Q6:Q11)</f>
        <v>1386</v>
      </c>
      <c r="R13" s="185"/>
      <c r="S13" s="185"/>
      <c r="T13" s="188"/>
      <c r="U13" s="191"/>
      <c r="V13" s="171"/>
      <c r="W13" s="171"/>
      <c r="X13" s="171"/>
      <c r="Y13" s="171"/>
      <c r="Z13" s="179"/>
    </row>
    <row r="14" spans="1:26" ht="15" customHeight="1" x14ac:dyDescent="0.3">
      <c r="A14" s="33" t="s">
        <v>34</v>
      </c>
      <c r="B14" s="6" t="s">
        <v>274</v>
      </c>
      <c r="C14" s="124" t="s">
        <v>539</v>
      </c>
      <c r="D14" s="125">
        <v>32</v>
      </c>
      <c r="E14" s="104"/>
      <c r="F14" s="103"/>
      <c r="G14" s="104" t="s">
        <v>541</v>
      </c>
      <c r="H14" s="103">
        <v>32</v>
      </c>
      <c r="I14" s="103">
        <v>1</v>
      </c>
      <c r="J14" s="103">
        <v>20</v>
      </c>
      <c r="K14" s="103">
        <v>19</v>
      </c>
      <c r="L14" s="103">
        <v>41</v>
      </c>
      <c r="M14" s="97">
        <v>142</v>
      </c>
      <c r="N14" s="103">
        <v>26</v>
      </c>
      <c r="O14" s="103">
        <v>4</v>
      </c>
      <c r="P14" s="103">
        <v>46</v>
      </c>
      <c r="Q14" s="122">
        <f t="shared" si="0"/>
        <v>197</v>
      </c>
      <c r="R14" s="185"/>
      <c r="S14" s="185"/>
      <c r="T14" s="188"/>
      <c r="U14" s="191"/>
      <c r="V14" s="171"/>
      <c r="W14" s="171"/>
      <c r="X14" s="171"/>
      <c r="Y14" s="171"/>
      <c r="Z14" s="179"/>
    </row>
    <row r="15" spans="1:26" ht="15" customHeight="1" x14ac:dyDescent="0.3">
      <c r="A15" s="17" t="s">
        <v>35</v>
      </c>
      <c r="B15" s="3" t="s">
        <v>275</v>
      </c>
      <c r="C15" s="99" t="s">
        <v>481</v>
      </c>
      <c r="D15" s="100">
        <v>28</v>
      </c>
      <c r="E15" s="101"/>
      <c r="F15" s="102"/>
      <c r="G15" s="101" t="s">
        <v>534</v>
      </c>
      <c r="H15" s="102">
        <v>23</v>
      </c>
      <c r="I15" s="103">
        <v>3</v>
      </c>
      <c r="J15" s="103">
        <v>36</v>
      </c>
      <c r="K15" s="103">
        <v>21</v>
      </c>
      <c r="L15" s="103">
        <v>47</v>
      </c>
      <c r="M15" s="103">
        <v>146</v>
      </c>
      <c r="N15" s="103">
        <v>28</v>
      </c>
      <c r="O15" s="103">
        <v>1</v>
      </c>
      <c r="P15" s="103">
        <v>34</v>
      </c>
      <c r="Q15" s="122">
        <f t="shared" si="0"/>
        <v>196</v>
      </c>
      <c r="R15" s="185"/>
      <c r="S15" s="185"/>
      <c r="T15" s="188"/>
      <c r="U15" s="191"/>
      <c r="V15" s="171"/>
      <c r="W15" s="171"/>
      <c r="X15" s="171"/>
      <c r="Y15" s="171"/>
      <c r="Z15" s="179"/>
    </row>
    <row r="16" spans="1:26" ht="15" customHeight="1" x14ac:dyDescent="0.3">
      <c r="A16" s="33" t="s">
        <v>36</v>
      </c>
      <c r="B16" s="3" t="s">
        <v>276</v>
      </c>
      <c r="C16" s="99" t="s">
        <v>50</v>
      </c>
      <c r="D16" s="100">
        <v>26</v>
      </c>
      <c r="E16" s="101"/>
      <c r="F16" s="102"/>
      <c r="G16" s="101" t="s">
        <v>542</v>
      </c>
      <c r="H16" s="102">
        <v>38</v>
      </c>
      <c r="I16" s="103">
        <v>2</v>
      </c>
      <c r="J16" s="103">
        <v>30</v>
      </c>
      <c r="K16" s="103">
        <v>18</v>
      </c>
      <c r="L16" s="103">
        <v>38</v>
      </c>
      <c r="M16" s="103">
        <v>136</v>
      </c>
      <c r="N16" s="103">
        <v>23</v>
      </c>
      <c r="O16" s="103">
        <v>-1</v>
      </c>
      <c r="P16" s="103">
        <v>26</v>
      </c>
      <c r="Q16" s="122">
        <f t="shared" si="0"/>
        <v>181</v>
      </c>
      <c r="R16" s="185"/>
      <c r="S16" s="185"/>
      <c r="T16" s="188"/>
      <c r="U16" s="191"/>
      <c r="V16" s="171"/>
      <c r="W16" s="171"/>
      <c r="X16" s="171"/>
      <c r="Y16" s="171"/>
      <c r="Z16" s="179"/>
    </row>
    <row r="17" spans="1:26" ht="15" customHeight="1" x14ac:dyDescent="0.3">
      <c r="A17" s="17" t="s">
        <v>37</v>
      </c>
      <c r="B17" s="3" t="s">
        <v>277</v>
      </c>
      <c r="C17" s="99" t="s">
        <v>94</v>
      </c>
      <c r="D17" s="100">
        <v>33</v>
      </c>
      <c r="E17" s="101"/>
      <c r="F17" s="102"/>
      <c r="G17" s="101" t="s">
        <v>533</v>
      </c>
      <c r="H17" s="102">
        <v>46</v>
      </c>
      <c r="I17" s="103">
        <v>0</v>
      </c>
      <c r="J17" s="103">
        <v>0</v>
      </c>
      <c r="K17" s="103">
        <v>22</v>
      </c>
      <c r="L17" s="103">
        <v>50</v>
      </c>
      <c r="M17" s="103">
        <v>128</v>
      </c>
      <c r="N17" s="103">
        <v>19</v>
      </c>
      <c r="O17" s="103">
        <v>3</v>
      </c>
      <c r="P17" s="103">
        <v>42</v>
      </c>
      <c r="Q17" s="122">
        <f t="shared" si="0"/>
        <v>190</v>
      </c>
      <c r="R17" s="185"/>
      <c r="S17" s="185"/>
      <c r="T17" s="188"/>
      <c r="U17" s="191"/>
      <c r="V17" s="171"/>
      <c r="W17" s="171"/>
      <c r="X17" s="171"/>
      <c r="Y17" s="171"/>
      <c r="Z17" s="179"/>
    </row>
    <row r="18" spans="1:26" ht="15" customHeight="1" x14ac:dyDescent="0.3">
      <c r="A18" s="33" t="s">
        <v>38</v>
      </c>
      <c r="B18" s="3" t="s">
        <v>278</v>
      </c>
      <c r="C18" s="101" t="s">
        <v>477</v>
      </c>
      <c r="D18" s="102">
        <v>33</v>
      </c>
      <c r="E18" s="101"/>
      <c r="F18" s="101"/>
      <c r="G18" s="101" t="s">
        <v>543</v>
      </c>
      <c r="H18" s="102">
        <v>42</v>
      </c>
      <c r="I18" s="103">
        <v>1</v>
      </c>
      <c r="J18" s="103">
        <v>20</v>
      </c>
      <c r="K18" s="104" t="s">
        <v>96</v>
      </c>
      <c r="L18" s="103">
        <v>41</v>
      </c>
      <c r="M18" s="104" t="s">
        <v>93</v>
      </c>
      <c r="N18" s="103">
        <v>20</v>
      </c>
      <c r="O18" s="103">
        <v>5</v>
      </c>
      <c r="P18" s="103">
        <v>50</v>
      </c>
      <c r="Q18" s="122">
        <f t="shared" si="0"/>
        <v>206</v>
      </c>
      <c r="R18" s="185"/>
      <c r="S18" s="185"/>
      <c r="T18" s="188"/>
      <c r="U18" s="191"/>
      <c r="V18" s="171"/>
      <c r="W18" s="171"/>
      <c r="X18" s="171"/>
      <c r="Y18" s="171"/>
      <c r="Z18" s="179"/>
    </row>
    <row r="19" spans="1:26" ht="15" customHeight="1" x14ac:dyDescent="0.3">
      <c r="A19" s="17" t="s">
        <v>39</v>
      </c>
      <c r="B19" s="2" t="s">
        <v>279</v>
      </c>
      <c r="C19" s="101" t="s">
        <v>46</v>
      </c>
      <c r="D19" s="102">
        <v>23</v>
      </c>
      <c r="E19" s="101"/>
      <c r="F19" s="101"/>
      <c r="G19" s="101" t="s">
        <v>532</v>
      </c>
      <c r="H19" s="102">
        <v>29</v>
      </c>
      <c r="I19" s="103">
        <v>0</v>
      </c>
      <c r="J19" s="103">
        <v>0</v>
      </c>
      <c r="K19" s="104" t="s">
        <v>544</v>
      </c>
      <c r="L19" s="103">
        <v>55</v>
      </c>
      <c r="M19" s="104" t="s">
        <v>545</v>
      </c>
      <c r="N19" s="103">
        <v>28</v>
      </c>
      <c r="O19" s="103">
        <v>4</v>
      </c>
      <c r="P19" s="103">
        <v>46</v>
      </c>
      <c r="Q19" s="126">
        <f t="shared" si="0"/>
        <v>181</v>
      </c>
      <c r="R19" s="185"/>
      <c r="S19" s="185"/>
      <c r="T19" s="188"/>
      <c r="U19" s="191"/>
      <c r="V19" s="171"/>
      <c r="W19" s="171"/>
      <c r="X19" s="171"/>
      <c r="Y19" s="171"/>
      <c r="Z19" s="179"/>
    </row>
    <row r="20" spans="1:26" ht="15" customHeight="1" x14ac:dyDescent="0.3">
      <c r="A20" s="33" t="s">
        <v>40</v>
      </c>
      <c r="B20" s="3"/>
      <c r="C20" s="101"/>
      <c r="D20" s="101"/>
      <c r="E20" s="101"/>
      <c r="F20" s="101"/>
      <c r="G20" s="103"/>
      <c r="H20" s="103"/>
      <c r="I20" s="103"/>
      <c r="J20" s="103"/>
      <c r="K20" s="104"/>
      <c r="L20" s="103"/>
      <c r="M20" s="104"/>
      <c r="N20" s="103"/>
      <c r="O20" s="103"/>
      <c r="P20" s="103"/>
      <c r="Q20" s="126"/>
      <c r="R20" s="185"/>
      <c r="S20" s="185"/>
      <c r="T20" s="188"/>
      <c r="U20" s="191"/>
      <c r="V20" s="171"/>
      <c r="W20" s="171"/>
      <c r="X20" s="171"/>
      <c r="Y20" s="171"/>
      <c r="Z20" s="179"/>
    </row>
    <row r="21" spans="1:26" ht="15" customHeight="1" thickBot="1" x14ac:dyDescent="0.35">
      <c r="A21" s="18" t="s">
        <v>41</v>
      </c>
      <c r="B21" s="5"/>
      <c r="C21" s="123"/>
      <c r="D21" s="127">
        <f>SUM(D14:D19)</f>
        <v>175</v>
      </c>
      <c r="E21" s="123"/>
      <c r="F21" s="123"/>
      <c r="G21" s="126"/>
      <c r="H21" s="126">
        <f t="shared" ref="H21:P21" si="2">SUM(H14:H19)</f>
        <v>210</v>
      </c>
      <c r="I21" s="126"/>
      <c r="J21" s="126">
        <f t="shared" si="2"/>
        <v>106</v>
      </c>
      <c r="K21" s="126"/>
      <c r="L21" s="126">
        <f t="shared" si="2"/>
        <v>272</v>
      </c>
      <c r="M21" s="126"/>
      <c r="N21" s="126">
        <f t="shared" si="2"/>
        <v>144</v>
      </c>
      <c r="O21" s="126"/>
      <c r="P21" s="126">
        <f t="shared" si="2"/>
        <v>244</v>
      </c>
      <c r="Q21" s="126">
        <f>SUM(Q14:Q19)</f>
        <v>1151</v>
      </c>
      <c r="R21" s="186"/>
      <c r="S21" s="186"/>
      <c r="T21" s="189"/>
      <c r="U21" s="192"/>
      <c r="V21" s="172"/>
      <c r="W21" s="172"/>
      <c r="X21" s="172"/>
      <c r="Y21" s="172"/>
      <c r="Z21" s="180"/>
    </row>
    <row r="22" spans="1:26" x14ac:dyDescent="0.3">
      <c r="B22" s="222" t="s">
        <v>23</v>
      </c>
      <c r="C22" s="222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15">
        <f>Q21+Q13</f>
        <v>2537</v>
      </c>
      <c r="R22" s="231" t="s">
        <v>24</v>
      </c>
      <c r="S22" s="232"/>
      <c r="T22" s="232"/>
      <c r="U22" s="232"/>
      <c r="V22" s="232"/>
      <c r="W22" s="233"/>
      <c r="X22" s="234"/>
      <c r="Y22" s="234"/>
      <c r="Z22" s="234"/>
    </row>
    <row r="23" spans="1:26" x14ac:dyDescent="0.3">
      <c r="A23" s="206" t="s">
        <v>25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</row>
    <row r="24" spans="1:26" x14ac:dyDescent="0.3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spans="1:26" x14ac:dyDescent="0.3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12.75" customHeight="1" x14ac:dyDescent="0.3"/>
    <row r="27" spans="1:26" ht="21" customHeight="1" x14ac:dyDescent="0.3">
      <c r="A27" s="199" t="s">
        <v>65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199" t="s">
        <v>66</v>
      </c>
      <c r="R27" s="199"/>
      <c r="S27" s="199"/>
      <c r="T27" s="200"/>
      <c r="U27" s="200"/>
      <c r="V27" s="200"/>
      <c r="W27" s="200"/>
    </row>
    <row r="28" spans="1:26" ht="13.5" customHeight="1" x14ac:dyDescent="0.3"/>
  </sheetData>
  <sheetProtection selectLockedCells="1" selectUnlockedCells="1"/>
  <mergeCells count="39">
    <mergeCell ref="R4:R5"/>
    <mergeCell ref="A1:T1"/>
    <mergeCell ref="U1:Z1"/>
    <mergeCell ref="A2:Z2"/>
    <mergeCell ref="A3:A4"/>
    <mergeCell ref="B3:B4"/>
    <mergeCell ref="C3:Q3"/>
    <mergeCell ref="R3:Z3"/>
    <mergeCell ref="C4:D4"/>
    <mergeCell ref="E4:F4"/>
    <mergeCell ref="G4:H4"/>
    <mergeCell ref="I4:J4"/>
    <mergeCell ref="K4:L4"/>
    <mergeCell ref="M4:N4"/>
    <mergeCell ref="O4:P4"/>
    <mergeCell ref="Q4:Q5"/>
    <mergeCell ref="Y4:Y5"/>
    <mergeCell ref="Z4:Z5"/>
    <mergeCell ref="R6:R21"/>
    <mergeCell ref="S6:S21"/>
    <mergeCell ref="T6:T21"/>
    <mergeCell ref="U6:U21"/>
    <mergeCell ref="V6:V21"/>
    <mergeCell ref="W6:W21"/>
    <mergeCell ref="X6:X21"/>
    <mergeCell ref="Y6:Y21"/>
    <mergeCell ref="S4:S5"/>
    <mergeCell ref="T4:T5"/>
    <mergeCell ref="U4:U5"/>
    <mergeCell ref="V4:V5"/>
    <mergeCell ref="W4:W5"/>
    <mergeCell ref="X4:X5"/>
    <mergeCell ref="Q27:W27"/>
    <mergeCell ref="Z6:Z21"/>
    <mergeCell ref="B22:C22"/>
    <mergeCell ref="R22:V22"/>
    <mergeCell ref="W22:Z22"/>
    <mergeCell ref="A23:Z23"/>
    <mergeCell ref="A27:P27"/>
  </mergeCells>
  <pageMargins left="0.25" right="0.25" top="0.75" bottom="0.75" header="0.3" footer="0.3"/>
  <pageSetup paperSize="9" scale="9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27"/>
  <sheetViews>
    <sheetView workbookViewId="0">
      <selection activeCell="Q19" sqref="Q19"/>
    </sheetView>
  </sheetViews>
  <sheetFormatPr defaultRowHeight="14.4" x14ac:dyDescent="0.3"/>
  <cols>
    <col min="2" max="2" width="24.88671875" customWidth="1"/>
  </cols>
  <sheetData>
    <row r="1" spans="1:26" ht="17.399999999999999" x14ac:dyDescent="0.3">
      <c r="A1" s="181" t="s">
        <v>26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2" t="s">
        <v>5</v>
      </c>
      <c r="V1" s="182"/>
      <c r="W1" s="182"/>
      <c r="X1" s="182"/>
      <c r="Y1" s="182"/>
      <c r="Z1" s="182"/>
    </row>
    <row r="2" spans="1:26" ht="18" x14ac:dyDescent="0.35">
      <c r="A2" s="183" t="s">
        <v>515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</row>
    <row r="3" spans="1:26" x14ac:dyDescent="0.3">
      <c r="A3" s="193" t="s">
        <v>3</v>
      </c>
      <c r="B3" s="195" t="s">
        <v>2</v>
      </c>
      <c r="C3" s="165" t="s">
        <v>6</v>
      </c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7"/>
      <c r="R3" s="165" t="s">
        <v>0</v>
      </c>
      <c r="S3" s="166"/>
      <c r="T3" s="166"/>
      <c r="U3" s="166"/>
      <c r="V3" s="166"/>
      <c r="W3" s="166"/>
      <c r="X3" s="166"/>
      <c r="Y3" s="166"/>
      <c r="Z3" s="166"/>
    </row>
    <row r="4" spans="1:26" ht="60" customHeight="1" thickBot="1" x14ac:dyDescent="0.35">
      <c r="A4" s="194"/>
      <c r="B4" s="196"/>
      <c r="C4" s="168" t="s">
        <v>15</v>
      </c>
      <c r="D4" s="169"/>
      <c r="E4" s="197" t="s">
        <v>42</v>
      </c>
      <c r="F4" s="198"/>
      <c r="G4" s="168" t="s">
        <v>91</v>
      </c>
      <c r="H4" s="169"/>
      <c r="I4" s="168" t="s">
        <v>43</v>
      </c>
      <c r="J4" s="169"/>
      <c r="K4" s="168" t="s">
        <v>7</v>
      </c>
      <c r="L4" s="169"/>
      <c r="M4" s="168" t="s">
        <v>16</v>
      </c>
      <c r="N4" s="169"/>
      <c r="O4" s="168" t="s">
        <v>17</v>
      </c>
      <c r="P4" s="169"/>
      <c r="Q4" s="173" t="s">
        <v>24</v>
      </c>
      <c r="R4" s="173" t="s">
        <v>8</v>
      </c>
      <c r="S4" s="173" t="s">
        <v>9</v>
      </c>
      <c r="T4" s="173" t="s">
        <v>29</v>
      </c>
      <c r="U4" s="173" t="s">
        <v>10</v>
      </c>
      <c r="V4" s="173" t="s">
        <v>11</v>
      </c>
      <c r="W4" s="173" t="s">
        <v>12</v>
      </c>
      <c r="X4" s="173" t="s">
        <v>1</v>
      </c>
      <c r="Y4" s="173" t="s">
        <v>13</v>
      </c>
      <c r="Z4" s="173" t="s">
        <v>14</v>
      </c>
    </row>
    <row r="5" spans="1:26" ht="15" thickBot="1" x14ac:dyDescent="0.35">
      <c r="A5" s="8"/>
      <c r="B5" s="9"/>
      <c r="C5" s="10" t="s">
        <v>21</v>
      </c>
      <c r="D5" s="10" t="s">
        <v>22</v>
      </c>
      <c r="E5" s="10" t="s">
        <v>21</v>
      </c>
      <c r="F5" s="10" t="s">
        <v>22</v>
      </c>
      <c r="G5" s="10" t="s">
        <v>21</v>
      </c>
      <c r="H5" s="10" t="s">
        <v>22</v>
      </c>
      <c r="I5" s="10" t="s">
        <v>21</v>
      </c>
      <c r="J5" s="10" t="s">
        <v>22</v>
      </c>
      <c r="K5" s="10" t="s">
        <v>21</v>
      </c>
      <c r="L5" s="10" t="s">
        <v>22</v>
      </c>
      <c r="M5" s="10" t="s">
        <v>21</v>
      </c>
      <c r="N5" s="10" t="s">
        <v>22</v>
      </c>
      <c r="O5" s="10" t="s">
        <v>21</v>
      </c>
      <c r="P5" s="10" t="s">
        <v>22</v>
      </c>
      <c r="Q5" s="230"/>
      <c r="R5" s="230"/>
      <c r="S5" s="230"/>
      <c r="T5" s="230"/>
      <c r="U5" s="230"/>
      <c r="V5" s="230"/>
      <c r="W5" s="230"/>
      <c r="X5" s="230"/>
      <c r="Y5" s="230"/>
      <c r="Z5" s="230"/>
    </row>
    <row r="6" spans="1:26" ht="15.6" x14ac:dyDescent="0.3">
      <c r="A6" s="16" t="s">
        <v>4</v>
      </c>
      <c r="B6" s="19" t="s">
        <v>280</v>
      </c>
      <c r="C6" s="120" t="s">
        <v>60</v>
      </c>
      <c r="D6" s="121">
        <v>59</v>
      </c>
      <c r="E6" s="96"/>
      <c r="F6" s="97"/>
      <c r="G6" s="96" t="s">
        <v>531</v>
      </c>
      <c r="H6" s="97">
        <v>46</v>
      </c>
      <c r="I6" s="97">
        <v>11</v>
      </c>
      <c r="J6" s="98">
        <v>35</v>
      </c>
      <c r="K6" s="97">
        <v>18</v>
      </c>
      <c r="L6" s="98">
        <v>47</v>
      </c>
      <c r="M6" s="97">
        <v>138</v>
      </c>
      <c r="N6" s="98">
        <v>33</v>
      </c>
      <c r="O6" s="98">
        <v>9</v>
      </c>
      <c r="P6" s="98">
        <v>46</v>
      </c>
      <c r="Q6" s="122">
        <f t="shared" ref="Q6:Q19" si="0">SUM(D6+F6+H6+J6+L6+N6+P6)</f>
        <v>266</v>
      </c>
      <c r="R6" s="184"/>
      <c r="S6" s="184"/>
      <c r="T6" s="187"/>
      <c r="U6" s="190"/>
      <c r="V6" s="170"/>
      <c r="W6" s="170"/>
      <c r="X6" s="170"/>
      <c r="Y6" s="170"/>
      <c r="Z6" s="178"/>
    </row>
    <row r="7" spans="1:26" ht="15.6" x14ac:dyDescent="0.3">
      <c r="A7" s="17" t="s">
        <v>18</v>
      </c>
      <c r="B7" s="2" t="s">
        <v>281</v>
      </c>
      <c r="C7" s="99" t="s">
        <v>80</v>
      </c>
      <c r="D7" s="100">
        <v>61</v>
      </c>
      <c r="E7" s="101"/>
      <c r="F7" s="102"/>
      <c r="G7" s="101" t="s">
        <v>541</v>
      </c>
      <c r="H7" s="102">
        <v>42</v>
      </c>
      <c r="I7" s="103">
        <v>12</v>
      </c>
      <c r="J7" s="103">
        <v>38</v>
      </c>
      <c r="K7" s="103">
        <v>23</v>
      </c>
      <c r="L7" s="103">
        <v>60</v>
      </c>
      <c r="M7" s="103">
        <v>126</v>
      </c>
      <c r="N7" s="103">
        <v>25</v>
      </c>
      <c r="O7" s="103">
        <v>9</v>
      </c>
      <c r="P7" s="103">
        <v>46</v>
      </c>
      <c r="Q7" s="122">
        <f t="shared" si="0"/>
        <v>272</v>
      </c>
      <c r="R7" s="185"/>
      <c r="S7" s="185"/>
      <c r="T7" s="188"/>
      <c r="U7" s="191"/>
      <c r="V7" s="171"/>
      <c r="W7" s="171"/>
      <c r="X7" s="171"/>
      <c r="Y7" s="171"/>
      <c r="Z7" s="179"/>
    </row>
    <row r="8" spans="1:26" ht="15.6" x14ac:dyDescent="0.3">
      <c r="A8" s="17" t="s">
        <v>19</v>
      </c>
      <c r="B8" s="1" t="s">
        <v>282</v>
      </c>
      <c r="C8" s="99" t="s">
        <v>107</v>
      </c>
      <c r="D8" s="100">
        <v>28</v>
      </c>
      <c r="E8" s="101"/>
      <c r="F8" s="102"/>
      <c r="G8" s="101" t="s">
        <v>542</v>
      </c>
      <c r="H8" s="102">
        <v>50</v>
      </c>
      <c r="I8" s="103">
        <v>16</v>
      </c>
      <c r="J8" s="103">
        <v>50</v>
      </c>
      <c r="K8" s="103">
        <v>21</v>
      </c>
      <c r="L8" s="103">
        <v>56</v>
      </c>
      <c r="M8" s="103">
        <v>130</v>
      </c>
      <c r="N8" s="103">
        <v>27</v>
      </c>
      <c r="O8" s="103">
        <v>8</v>
      </c>
      <c r="P8" s="103">
        <v>42</v>
      </c>
      <c r="Q8" s="122">
        <f t="shared" si="0"/>
        <v>253</v>
      </c>
      <c r="R8" s="185"/>
      <c r="S8" s="185"/>
      <c r="T8" s="188"/>
      <c r="U8" s="191"/>
      <c r="V8" s="171"/>
      <c r="W8" s="171"/>
      <c r="X8" s="171"/>
      <c r="Y8" s="171"/>
      <c r="Z8" s="179"/>
    </row>
    <row r="9" spans="1:26" ht="15.6" x14ac:dyDescent="0.3">
      <c r="A9" s="17" t="s">
        <v>20</v>
      </c>
      <c r="B9" s="1" t="s">
        <v>283</v>
      </c>
      <c r="C9" s="99" t="s">
        <v>546</v>
      </c>
      <c r="D9" s="100">
        <v>57</v>
      </c>
      <c r="E9" s="101"/>
      <c r="F9" s="102"/>
      <c r="G9" s="101" t="s">
        <v>547</v>
      </c>
      <c r="H9" s="102">
        <v>23</v>
      </c>
      <c r="I9" s="103">
        <v>9</v>
      </c>
      <c r="J9" s="103">
        <v>29</v>
      </c>
      <c r="K9" s="103">
        <v>16</v>
      </c>
      <c r="L9" s="103">
        <v>41</v>
      </c>
      <c r="M9" s="103">
        <v>125</v>
      </c>
      <c r="N9" s="103">
        <v>25</v>
      </c>
      <c r="O9" s="103">
        <v>6</v>
      </c>
      <c r="P9" s="103">
        <v>35</v>
      </c>
      <c r="Q9" s="122">
        <f t="shared" si="0"/>
        <v>210</v>
      </c>
      <c r="R9" s="185"/>
      <c r="S9" s="185"/>
      <c r="T9" s="188"/>
      <c r="U9" s="191"/>
      <c r="V9" s="171"/>
      <c r="W9" s="171"/>
      <c r="X9" s="171"/>
      <c r="Y9" s="171"/>
      <c r="Z9" s="179"/>
    </row>
    <row r="10" spans="1:26" ht="15.6" x14ac:dyDescent="0.3">
      <c r="A10" s="17" t="s">
        <v>30</v>
      </c>
      <c r="B10" s="1" t="s">
        <v>284</v>
      </c>
      <c r="C10" s="101" t="s">
        <v>105</v>
      </c>
      <c r="D10" s="102">
        <v>27</v>
      </c>
      <c r="E10" s="101"/>
      <c r="F10" s="101"/>
      <c r="G10" s="101" t="s">
        <v>535</v>
      </c>
      <c r="H10" s="102">
        <v>26</v>
      </c>
      <c r="I10" s="103">
        <v>13</v>
      </c>
      <c r="J10" s="103">
        <v>41</v>
      </c>
      <c r="K10" s="103">
        <v>17</v>
      </c>
      <c r="L10" s="103">
        <v>44</v>
      </c>
      <c r="M10" s="104" t="s">
        <v>549</v>
      </c>
      <c r="N10" s="103">
        <v>38</v>
      </c>
      <c r="O10" s="103">
        <v>8</v>
      </c>
      <c r="P10" s="103">
        <v>42</v>
      </c>
      <c r="Q10" s="122">
        <f t="shared" si="0"/>
        <v>218</v>
      </c>
      <c r="R10" s="185"/>
      <c r="S10" s="185"/>
      <c r="T10" s="188"/>
      <c r="U10" s="191"/>
      <c r="V10" s="171"/>
      <c r="W10" s="171"/>
      <c r="X10" s="171"/>
      <c r="Y10" s="171"/>
      <c r="Z10" s="179"/>
    </row>
    <row r="11" spans="1:26" ht="15.6" x14ac:dyDescent="0.3">
      <c r="A11" s="17" t="s">
        <v>31</v>
      </c>
      <c r="B11" s="1" t="s">
        <v>285</v>
      </c>
      <c r="C11" s="101" t="s">
        <v>539</v>
      </c>
      <c r="D11" s="102">
        <v>47</v>
      </c>
      <c r="E11" s="101"/>
      <c r="F11" s="101"/>
      <c r="G11" s="101" t="s">
        <v>548</v>
      </c>
      <c r="H11" s="102">
        <v>20</v>
      </c>
      <c r="I11" s="103">
        <v>15</v>
      </c>
      <c r="J11" s="103">
        <v>47</v>
      </c>
      <c r="K11" s="103">
        <v>15</v>
      </c>
      <c r="L11" s="103">
        <v>38</v>
      </c>
      <c r="M11" s="104" t="s">
        <v>550</v>
      </c>
      <c r="N11" s="103">
        <v>35</v>
      </c>
      <c r="O11" s="103">
        <v>10</v>
      </c>
      <c r="P11" s="103">
        <v>50</v>
      </c>
      <c r="Q11" s="122">
        <f t="shared" si="0"/>
        <v>237</v>
      </c>
      <c r="R11" s="185"/>
      <c r="S11" s="185"/>
      <c r="T11" s="188"/>
      <c r="U11" s="191"/>
      <c r="V11" s="171"/>
      <c r="W11" s="171"/>
      <c r="X11" s="171"/>
      <c r="Y11" s="171"/>
      <c r="Z11" s="179"/>
    </row>
    <row r="12" spans="1:26" ht="15.6" x14ac:dyDescent="0.3">
      <c r="A12" s="17" t="s">
        <v>32</v>
      </c>
      <c r="B12" s="1"/>
      <c r="C12" s="101"/>
      <c r="D12" s="101"/>
      <c r="E12" s="101"/>
      <c r="F12" s="101"/>
      <c r="G12" s="101"/>
      <c r="H12" s="101"/>
      <c r="I12" s="103"/>
      <c r="J12" s="103"/>
      <c r="K12" s="103"/>
      <c r="L12" s="103"/>
      <c r="M12" s="104"/>
      <c r="N12" s="103"/>
      <c r="O12" s="103"/>
      <c r="P12" s="103"/>
      <c r="Q12" s="122"/>
      <c r="R12" s="185"/>
      <c r="S12" s="185"/>
      <c r="T12" s="188"/>
      <c r="U12" s="191"/>
      <c r="V12" s="171"/>
      <c r="W12" s="171"/>
      <c r="X12" s="171"/>
      <c r="Y12" s="171"/>
      <c r="Z12" s="179"/>
    </row>
    <row r="13" spans="1:26" ht="16.2" thickBot="1" x14ac:dyDescent="0.35">
      <c r="A13" s="18" t="s">
        <v>33</v>
      </c>
      <c r="B13" s="4"/>
      <c r="C13" s="123"/>
      <c r="D13" s="127">
        <f>SUM(D6:D11)</f>
        <v>279</v>
      </c>
      <c r="E13" s="123"/>
      <c r="F13" s="123"/>
      <c r="G13" s="122"/>
      <c r="H13" s="122">
        <f t="shared" ref="H13:P13" si="1">SUM(H6:H11)</f>
        <v>207</v>
      </c>
      <c r="I13" s="122"/>
      <c r="J13" s="122">
        <f t="shared" si="1"/>
        <v>240</v>
      </c>
      <c r="K13" s="122"/>
      <c r="L13" s="122">
        <f t="shared" si="1"/>
        <v>286</v>
      </c>
      <c r="M13" s="122"/>
      <c r="N13" s="122">
        <f t="shared" si="1"/>
        <v>183</v>
      </c>
      <c r="O13" s="122"/>
      <c r="P13" s="122">
        <f t="shared" si="1"/>
        <v>261</v>
      </c>
      <c r="Q13" s="122">
        <f>SUM(Q6:Q11)</f>
        <v>1456</v>
      </c>
      <c r="R13" s="185"/>
      <c r="S13" s="185"/>
      <c r="T13" s="188"/>
      <c r="U13" s="191"/>
      <c r="V13" s="171"/>
      <c r="W13" s="171"/>
      <c r="X13" s="171"/>
      <c r="Y13" s="171"/>
      <c r="Z13" s="179"/>
    </row>
    <row r="14" spans="1:26" ht="15.6" x14ac:dyDescent="0.3">
      <c r="A14" s="33" t="s">
        <v>34</v>
      </c>
      <c r="B14" s="6" t="s">
        <v>286</v>
      </c>
      <c r="C14" s="124" t="s">
        <v>539</v>
      </c>
      <c r="D14" s="125">
        <v>32</v>
      </c>
      <c r="E14" s="104"/>
      <c r="F14" s="103"/>
      <c r="G14" s="104" t="s">
        <v>533</v>
      </c>
      <c r="H14" s="103">
        <v>46</v>
      </c>
      <c r="I14" s="103">
        <v>0</v>
      </c>
      <c r="J14" s="103">
        <v>0</v>
      </c>
      <c r="K14" s="103">
        <v>23</v>
      </c>
      <c r="L14" s="103">
        <v>53</v>
      </c>
      <c r="M14" s="103">
        <v>139</v>
      </c>
      <c r="N14" s="103">
        <v>24</v>
      </c>
      <c r="O14" s="103">
        <v>6</v>
      </c>
      <c r="P14" s="103">
        <v>53</v>
      </c>
      <c r="Q14" s="122">
        <f t="shared" si="0"/>
        <v>208</v>
      </c>
      <c r="R14" s="185"/>
      <c r="S14" s="185"/>
      <c r="T14" s="188"/>
      <c r="U14" s="191"/>
      <c r="V14" s="171"/>
      <c r="W14" s="171"/>
      <c r="X14" s="171"/>
      <c r="Y14" s="171"/>
      <c r="Z14" s="179"/>
    </row>
    <row r="15" spans="1:26" ht="15.6" x14ac:dyDescent="0.3">
      <c r="A15" s="17" t="s">
        <v>35</v>
      </c>
      <c r="B15" s="3" t="s">
        <v>287</v>
      </c>
      <c r="C15" s="99" t="s">
        <v>481</v>
      </c>
      <c r="D15" s="100">
        <v>28</v>
      </c>
      <c r="E15" s="101"/>
      <c r="F15" s="102"/>
      <c r="G15" s="101" t="s">
        <v>542</v>
      </c>
      <c r="H15" s="102">
        <v>38</v>
      </c>
      <c r="I15" s="103">
        <v>3</v>
      </c>
      <c r="J15" s="103">
        <v>36</v>
      </c>
      <c r="K15" s="103">
        <v>24</v>
      </c>
      <c r="L15" s="103">
        <v>55</v>
      </c>
      <c r="M15" s="103">
        <v>127</v>
      </c>
      <c r="N15" s="103">
        <v>18</v>
      </c>
      <c r="O15" s="103">
        <v>5</v>
      </c>
      <c r="P15" s="103">
        <v>50</v>
      </c>
      <c r="Q15" s="122">
        <f t="shared" si="0"/>
        <v>225</v>
      </c>
      <c r="R15" s="185"/>
      <c r="S15" s="185"/>
      <c r="T15" s="188"/>
      <c r="U15" s="191"/>
      <c r="V15" s="171"/>
      <c r="W15" s="171"/>
      <c r="X15" s="171"/>
      <c r="Y15" s="171"/>
      <c r="Z15" s="179"/>
    </row>
    <row r="16" spans="1:26" ht="15.6" x14ac:dyDescent="0.3">
      <c r="A16" s="33" t="s">
        <v>36</v>
      </c>
      <c r="B16" s="3" t="s">
        <v>288</v>
      </c>
      <c r="C16" s="99" t="s">
        <v>80</v>
      </c>
      <c r="D16" s="100">
        <v>50</v>
      </c>
      <c r="E16" s="101"/>
      <c r="F16" s="102"/>
      <c r="G16" s="101" t="s">
        <v>553</v>
      </c>
      <c r="H16" s="102">
        <v>26</v>
      </c>
      <c r="I16" s="103">
        <v>2</v>
      </c>
      <c r="J16" s="103">
        <v>30</v>
      </c>
      <c r="K16" s="103">
        <v>18</v>
      </c>
      <c r="L16" s="103">
        <v>38</v>
      </c>
      <c r="M16" s="103">
        <v>140</v>
      </c>
      <c r="N16" s="103">
        <v>25</v>
      </c>
      <c r="O16" s="103">
        <v>3</v>
      </c>
      <c r="P16" s="103">
        <v>42</v>
      </c>
      <c r="Q16" s="122">
        <f t="shared" si="0"/>
        <v>211</v>
      </c>
      <c r="R16" s="185"/>
      <c r="S16" s="185"/>
      <c r="T16" s="188"/>
      <c r="U16" s="191"/>
      <c r="V16" s="171"/>
      <c r="W16" s="171"/>
      <c r="X16" s="171"/>
      <c r="Y16" s="171"/>
      <c r="Z16" s="179"/>
    </row>
    <row r="17" spans="1:26" ht="15.6" x14ac:dyDescent="0.3">
      <c r="A17" s="17" t="s">
        <v>37</v>
      </c>
      <c r="B17" s="3" t="s">
        <v>289</v>
      </c>
      <c r="C17" s="99" t="s">
        <v>94</v>
      </c>
      <c r="D17" s="100">
        <v>33</v>
      </c>
      <c r="E17" s="101"/>
      <c r="F17" s="102"/>
      <c r="G17" s="101" t="s">
        <v>543</v>
      </c>
      <c r="H17" s="102">
        <v>42</v>
      </c>
      <c r="I17" s="103">
        <v>0</v>
      </c>
      <c r="J17" s="103">
        <v>0</v>
      </c>
      <c r="K17" s="103">
        <v>16</v>
      </c>
      <c r="L17" s="103">
        <v>32</v>
      </c>
      <c r="M17" s="103">
        <v>138</v>
      </c>
      <c r="N17" s="103">
        <v>24</v>
      </c>
      <c r="O17" s="103">
        <v>1</v>
      </c>
      <c r="P17" s="103">
        <v>34</v>
      </c>
      <c r="Q17" s="122">
        <f t="shared" si="0"/>
        <v>165</v>
      </c>
      <c r="R17" s="185"/>
      <c r="S17" s="185"/>
      <c r="T17" s="188"/>
      <c r="U17" s="191"/>
      <c r="V17" s="171"/>
      <c r="W17" s="171"/>
      <c r="X17" s="171"/>
      <c r="Y17" s="171"/>
      <c r="Z17" s="179"/>
    </row>
    <row r="18" spans="1:26" ht="15.6" x14ac:dyDescent="0.3">
      <c r="A18" s="33" t="s">
        <v>38</v>
      </c>
      <c r="B18" s="3" t="s">
        <v>290</v>
      </c>
      <c r="C18" s="101" t="s">
        <v>551</v>
      </c>
      <c r="D18" s="102">
        <v>31</v>
      </c>
      <c r="E18" s="101"/>
      <c r="F18" s="101"/>
      <c r="G18" s="101" t="s">
        <v>554</v>
      </c>
      <c r="H18" s="102">
        <v>50</v>
      </c>
      <c r="I18" s="103">
        <v>1</v>
      </c>
      <c r="J18" s="103">
        <v>20</v>
      </c>
      <c r="K18" s="104" t="s">
        <v>96</v>
      </c>
      <c r="L18" s="103">
        <v>41</v>
      </c>
      <c r="M18" s="104" t="s">
        <v>88</v>
      </c>
      <c r="N18" s="103">
        <v>18</v>
      </c>
      <c r="O18" s="103">
        <v>4</v>
      </c>
      <c r="P18" s="103">
        <v>46</v>
      </c>
      <c r="Q18" s="122">
        <f t="shared" si="0"/>
        <v>206</v>
      </c>
      <c r="R18" s="185"/>
      <c r="S18" s="185"/>
      <c r="T18" s="188"/>
      <c r="U18" s="191"/>
      <c r="V18" s="171"/>
      <c r="W18" s="171"/>
      <c r="X18" s="171"/>
      <c r="Y18" s="171"/>
      <c r="Z18" s="179"/>
    </row>
    <row r="19" spans="1:26" ht="15.6" x14ac:dyDescent="0.3">
      <c r="A19" s="17" t="s">
        <v>39</v>
      </c>
      <c r="B19" s="2" t="s">
        <v>291</v>
      </c>
      <c r="C19" s="101" t="s">
        <v>552</v>
      </c>
      <c r="D19" s="102">
        <v>38</v>
      </c>
      <c r="E19" s="101"/>
      <c r="F19" s="101"/>
      <c r="G19" s="101" t="s">
        <v>542</v>
      </c>
      <c r="H19" s="102">
        <v>38</v>
      </c>
      <c r="I19" s="103">
        <v>0</v>
      </c>
      <c r="J19" s="103">
        <v>0</v>
      </c>
      <c r="K19" s="104" t="s">
        <v>488</v>
      </c>
      <c r="L19" s="103">
        <v>44</v>
      </c>
      <c r="M19" s="104" t="s">
        <v>472</v>
      </c>
      <c r="N19" s="103">
        <v>17</v>
      </c>
      <c r="O19" s="103">
        <v>5</v>
      </c>
      <c r="P19" s="103">
        <v>50</v>
      </c>
      <c r="Q19" s="126">
        <f t="shared" si="0"/>
        <v>187</v>
      </c>
      <c r="R19" s="185"/>
      <c r="S19" s="185"/>
      <c r="T19" s="188"/>
      <c r="U19" s="191"/>
      <c r="V19" s="171"/>
      <c r="W19" s="171"/>
      <c r="X19" s="171"/>
      <c r="Y19" s="171"/>
      <c r="Z19" s="179"/>
    </row>
    <row r="20" spans="1:26" ht="15.6" x14ac:dyDescent="0.3">
      <c r="A20" s="33" t="s">
        <v>40</v>
      </c>
      <c r="B20" s="3"/>
      <c r="C20" s="26"/>
      <c r="D20" s="26"/>
      <c r="E20" s="26"/>
      <c r="F20" s="26"/>
      <c r="G20" s="28"/>
      <c r="H20" s="28"/>
      <c r="I20" s="28"/>
      <c r="J20" s="28"/>
      <c r="K20" s="29"/>
      <c r="L20" s="28"/>
      <c r="M20" s="29"/>
      <c r="N20" s="28"/>
      <c r="O20" s="28"/>
      <c r="P20" s="28"/>
      <c r="Q20" s="15"/>
      <c r="R20" s="185"/>
      <c r="S20" s="185"/>
      <c r="T20" s="188"/>
      <c r="U20" s="191"/>
      <c r="V20" s="171"/>
      <c r="W20" s="171"/>
      <c r="X20" s="171"/>
      <c r="Y20" s="171"/>
      <c r="Z20" s="179"/>
    </row>
    <row r="21" spans="1:26" ht="16.2" thickBot="1" x14ac:dyDescent="0.35">
      <c r="A21" s="18" t="s">
        <v>41</v>
      </c>
      <c r="B21" s="5"/>
      <c r="C21" s="30"/>
      <c r="D21" s="159">
        <f>SUM(D14:D19)</f>
        <v>212</v>
      </c>
      <c r="E21" s="30"/>
      <c r="F21" s="30"/>
      <c r="G21" s="15"/>
      <c r="H21" s="15">
        <f t="shared" ref="H21:P21" si="2">SUM(H14:H19)</f>
        <v>240</v>
      </c>
      <c r="I21" s="15"/>
      <c r="J21" s="15">
        <f t="shared" si="2"/>
        <v>86</v>
      </c>
      <c r="K21" s="15"/>
      <c r="L21" s="15">
        <f t="shared" si="2"/>
        <v>263</v>
      </c>
      <c r="M21" s="15"/>
      <c r="N21" s="15">
        <f t="shared" si="2"/>
        <v>126</v>
      </c>
      <c r="O21" s="15"/>
      <c r="P21" s="15">
        <f t="shared" si="2"/>
        <v>275</v>
      </c>
      <c r="Q21" s="15">
        <f>SUM(Q14:Q19)</f>
        <v>1202</v>
      </c>
      <c r="R21" s="186"/>
      <c r="S21" s="186"/>
      <c r="T21" s="189"/>
      <c r="U21" s="192"/>
      <c r="V21" s="172"/>
      <c r="W21" s="172"/>
      <c r="X21" s="172"/>
      <c r="Y21" s="172"/>
      <c r="Z21" s="180"/>
    </row>
    <row r="22" spans="1:26" ht="15.6" x14ac:dyDescent="0.3">
      <c r="A22" s="2"/>
      <c r="B22" s="222" t="s">
        <v>23</v>
      </c>
      <c r="C22" s="222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15">
        <f>Q13+Q21</f>
        <v>2658</v>
      </c>
      <c r="R22" s="231" t="s">
        <v>24</v>
      </c>
      <c r="S22" s="232"/>
      <c r="T22" s="232"/>
      <c r="U22" s="232"/>
      <c r="V22" s="232"/>
      <c r="W22" s="233"/>
      <c r="X22" s="234"/>
      <c r="Y22" s="234"/>
      <c r="Z22" s="234"/>
    </row>
    <row r="23" spans="1:26" ht="15.6" x14ac:dyDescent="0.3">
      <c r="A23" s="206" t="s">
        <v>25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</row>
    <row r="24" spans="1:26" ht="15.6" x14ac:dyDescent="0.3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spans="1:26" ht="15.6" x14ac:dyDescent="0.3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15.6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6" x14ac:dyDescent="0.3">
      <c r="A27" s="199" t="s">
        <v>65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199" t="s">
        <v>66</v>
      </c>
      <c r="R27" s="199"/>
      <c r="S27" s="199"/>
      <c r="T27" s="200"/>
      <c r="U27" s="200"/>
      <c r="V27" s="200"/>
      <c r="W27" s="200"/>
      <c r="X27" s="2"/>
      <c r="Y27" s="2"/>
      <c r="Z27" s="2"/>
    </row>
  </sheetData>
  <mergeCells count="39">
    <mergeCell ref="Z6:Z21"/>
    <mergeCell ref="X6:X21"/>
    <mergeCell ref="Y6:Y21"/>
    <mergeCell ref="S4:S5"/>
    <mergeCell ref="T4:T5"/>
    <mergeCell ref="U4:U5"/>
    <mergeCell ref="V4:V5"/>
    <mergeCell ref="Q4:Q5"/>
    <mergeCell ref="R4:R5"/>
    <mergeCell ref="A27:P27"/>
    <mergeCell ref="Q27:W27"/>
    <mergeCell ref="Y4:Y5"/>
    <mergeCell ref="B22:C22"/>
    <mergeCell ref="R22:V22"/>
    <mergeCell ref="W22:Z22"/>
    <mergeCell ref="A23:Z23"/>
    <mergeCell ref="Z4:Z5"/>
    <mergeCell ref="R6:R21"/>
    <mergeCell ref="S6:S21"/>
    <mergeCell ref="T6:T21"/>
    <mergeCell ref="U6:U21"/>
    <mergeCell ref="V6:V21"/>
    <mergeCell ref="W6:W21"/>
    <mergeCell ref="A1:T1"/>
    <mergeCell ref="U1:Z1"/>
    <mergeCell ref="A2:Z2"/>
    <mergeCell ref="A3:A4"/>
    <mergeCell ref="B3:B4"/>
    <mergeCell ref="C3:Q3"/>
    <mergeCell ref="R3:Z3"/>
    <mergeCell ref="C4:D4"/>
    <mergeCell ref="E4:F4"/>
    <mergeCell ref="G4:H4"/>
    <mergeCell ref="W4:W5"/>
    <mergeCell ref="X4:X5"/>
    <mergeCell ref="I4:J4"/>
    <mergeCell ref="K4:L4"/>
    <mergeCell ref="M4:N4"/>
    <mergeCell ref="O4:P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28"/>
  <sheetViews>
    <sheetView view="pageBreakPreview" topLeftCell="A4" zoomScale="90" zoomScaleNormal="100" zoomScaleSheetLayoutView="90" workbookViewId="0">
      <selection activeCell="Q19" sqref="Q19"/>
    </sheetView>
  </sheetViews>
  <sheetFormatPr defaultColWidth="9.109375" defaultRowHeight="15.6" x14ac:dyDescent="0.3"/>
  <cols>
    <col min="1" max="1" width="6.109375" style="2" customWidth="1"/>
    <col min="2" max="2" width="35.33203125" style="2" customWidth="1"/>
    <col min="3" max="3" width="7.109375" style="2" customWidth="1"/>
    <col min="4" max="4" width="4.77734375" style="2" customWidth="1"/>
    <col min="5" max="5" width="5.88671875" style="2" customWidth="1"/>
    <col min="6" max="6" width="4.109375" style="2" customWidth="1"/>
    <col min="7" max="7" width="5.88671875" style="2" customWidth="1"/>
    <col min="8" max="8" width="4.88671875" style="2" customWidth="1"/>
    <col min="9" max="11" width="5.88671875" style="2" customWidth="1"/>
    <col min="12" max="12" width="4.5546875" style="2" customWidth="1"/>
    <col min="13" max="13" width="5.88671875" style="2" customWidth="1"/>
    <col min="14" max="14" width="4.6640625" style="2" customWidth="1"/>
    <col min="15" max="15" width="5.88671875" style="2" customWidth="1"/>
    <col min="16" max="16" width="4.33203125" style="2" customWidth="1"/>
    <col min="17" max="17" width="5.88671875" style="2" customWidth="1"/>
    <col min="18" max="26" width="3.44140625" style="2" customWidth="1"/>
    <col min="27" max="16384" width="9.109375" style="2"/>
  </cols>
  <sheetData>
    <row r="1" spans="1:26" ht="39" customHeight="1" x14ac:dyDescent="0.3">
      <c r="A1" s="181" t="s">
        <v>26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2" t="s">
        <v>5</v>
      </c>
      <c r="V1" s="182"/>
      <c r="W1" s="182"/>
      <c r="X1" s="182"/>
      <c r="Y1" s="182"/>
      <c r="Z1" s="182"/>
    </row>
    <row r="2" spans="1:26" ht="18" x14ac:dyDescent="0.35">
      <c r="A2" s="183" t="s">
        <v>516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</row>
    <row r="3" spans="1:26" ht="23.25" customHeight="1" x14ac:dyDescent="0.3">
      <c r="A3" s="193" t="s">
        <v>3</v>
      </c>
      <c r="B3" s="195" t="s">
        <v>2</v>
      </c>
      <c r="C3" s="165" t="s">
        <v>6</v>
      </c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7"/>
      <c r="R3" s="165" t="s">
        <v>0</v>
      </c>
      <c r="S3" s="166"/>
      <c r="T3" s="166"/>
      <c r="U3" s="166"/>
      <c r="V3" s="166"/>
      <c r="W3" s="166"/>
      <c r="X3" s="166"/>
      <c r="Y3" s="166"/>
      <c r="Z3" s="166"/>
    </row>
    <row r="4" spans="1:26" ht="110.25" customHeight="1" thickBot="1" x14ac:dyDescent="0.35">
      <c r="A4" s="194"/>
      <c r="B4" s="196"/>
      <c r="C4" s="168" t="s">
        <v>15</v>
      </c>
      <c r="D4" s="169"/>
      <c r="E4" s="197" t="s">
        <v>42</v>
      </c>
      <c r="F4" s="198"/>
      <c r="G4" s="168" t="s">
        <v>91</v>
      </c>
      <c r="H4" s="169"/>
      <c r="I4" s="168" t="s">
        <v>43</v>
      </c>
      <c r="J4" s="169"/>
      <c r="K4" s="168" t="s">
        <v>7</v>
      </c>
      <c r="L4" s="169"/>
      <c r="M4" s="168" t="s">
        <v>16</v>
      </c>
      <c r="N4" s="169"/>
      <c r="O4" s="168" t="s">
        <v>17</v>
      </c>
      <c r="P4" s="169"/>
      <c r="Q4" s="173" t="s">
        <v>24</v>
      </c>
      <c r="R4" s="173" t="s">
        <v>8</v>
      </c>
      <c r="S4" s="173" t="s">
        <v>9</v>
      </c>
      <c r="T4" s="173" t="s">
        <v>29</v>
      </c>
      <c r="U4" s="173" t="s">
        <v>10</v>
      </c>
      <c r="V4" s="173" t="s">
        <v>11</v>
      </c>
      <c r="W4" s="173" t="s">
        <v>12</v>
      </c>
      <c r="X4" s="173" t="s">
        <v>1</v>
      </c>
      <c r="Y4" s="173" t="s">
        <v>13</v>
      </c>
      <c r="Z4" s="173" t="s">
        <v>14</v>
      </c>
    </row>
    <row r="5" spans="1:26" ht="18" customHeight="1" thickBot="1" x14ac:dyDescent="0.35">
      <c r="A5" s="8"/>
      <c r="B5" s="9"/>
      <c r="C5" s="10" t="s">
        <v>21</v>
      </c>
      <c r="D5" s="10" t="s">
        <v>22</v>
      </c>
      <c r="E5" s="10" t="s">
        <v>21</v>
      </c>
      <c r="F5" s="10" t="s">
        <v>22</v>
      </c>
      <c r="G5" s="10" t="s">
        <v>21</v>
      </c>
      <c r="H5" s="10" t="s">
        <v>22</v>
      </c>
      <c r="I5" s="10" t="s">
        <v>21</v>
      </c>
      <c r="J5" s="10" t="s">
        <v>22</v>
      </c>
      <c r="K5" s="10" t="s">
        <v>21</v>
      </c>
      <c r="L5" s="10" t="s">
        <v>22</v>
      </c>
      <c r="M5" s="10" t="s">
        <v>21</v>
      </c>
      <c r="N5" s="10" t="s">
        <v>22</v>
      </c>
      <c r="O5" s="10" t="s">
        <v>21</v>
      </c>
      <c r="P5" s="10" t="s">
        <v>22</v>
      </c>
      <c r="Q5" s="230"/>
      <c r="R5" s="230"/>
      <c r="S5" s="230"/>
      <c r="T5" s="230"/>
      <c r="U5" s="230"/>
      <c r="V5" s="230"/>
      <c r="W5" s="230"/>
      <c r="X5" s="230"/>
      <c r="Y5" s="230"/>
      <c r="Z5" s="230"/>
    </row>
    <row r="6" spans="1:26" ht="15" customHeight="1" x14ac:dyDescent="0.3">
      <c r="A6" s="16" t="s">
        <v>4</v>
      </c>
      <c r="B6" s="19" t="s">
        <v>292</v>
      </c>
      <c r="C6" s="120" t="s">
        <v>108</v>
      </c>
      <c r="D6" s="121">
        <v>38</v>
      </c>
      <c r="E6" s="96"/>
      <c r="F6" s="97"/>
      <c r="G6" s="96" t="s">
        <v>535</v>
      </c>
      <c r="H6" s="97">
        <v>26</v>
      </c>
      <c r="I6" s="97">
        <v>9</v>
      </c>
      <c r="J6" s="98">
        <v>29</v>
      </c>
      <c r="K6" s="97">
        <v>19</v>
      </c>
      <c r="L6" s="98">
        <v>50</v>
      </c>
      <c r="M6" s="97">
        <v>147</v>
      </c>
      <c r="N6" s="98">
        <v>42</v>
      </c>
      <c r="O6" s="98">
        <v>6</v>
      </c>
      <c r="P6" s="98">
        <v>35</v>
      </c>
      <c r="Q6" s="122">
        <f t="shared" ref="Q6:Q19" si="0">SUM(D6+F6+H6+J6+L6+N6+P6)</f>
        <v>220</v>
      </c>
      <c r="R6" s="184"/>
      <c r="S6" s="184"/>
      <c r="T6" s="187"/>
      <c r="U6" s="190"/>
      <c r="V6" s="170"/>
      <c r="W6" s="170"/>
      <c r="X6" s="170"/>
      <c r="Y6" s="170"/>
      <c r="Z6" s="178"/>
    </row>
    <row r="7" spans="1:26" ht="15" customHeight="1" x14ac:dyDescent="0.3">
      <c r="A7" s="17" t="s">
        <v>18</v>
      </c>
      <c r="B7" s="1" t="s">
        <v>293</v>
      </c>
      <c r="C7" s="99" t="s">
        <v>104</v>
      </c>
      <c r="D7" s="100">
        <v>30</v>
      </c>
      <c r="E7" s="101"/>
      <c r="F7" s="102"/>
      <c r="G7" s="101" t="s">
        <v>534</v>
      </c>
      <c r="H7" s="102">
        <v>32</v>
      </c>
      <c r="I7" s="103">
        <v>12</v>
      </c>
      <c r="J7" s="103">
        <v>38</v>
      </c>
      <c r="K7" s="103">
        <v>21</v>
      </c>
      <c r="L7" s="103">
        <v>56</v>
      </c>
      <c r="M7" s="103">
        <v>128</v>
      </c>
      <c r="N7" s="103">
        <v>26</v>
      </c>
      <c r="O7" s="103">
        <v>12</v>
      </c>
      <c r="P7" s="103">
        <v>56</v>
      </c>
      <c r="Q7" s="122">
        <f t="shared" si="0"/>
        <v>238</v>
      </c>
      <c r="R7" s="185"/>
      <c r="S7" s="185"/>
      <c r="T7" s="188"/>
      <c r="U7" s="191"/>
      <c r="V7" s="171"/>
      <c r="W7" s="171"/>
      <c r="X7" s="171"/>
      <c r="Y7" s="171"/>
      <c r="Z7" s="179"/>
    </row>
    <row r="8" spans="1:26" ht="15" customHeight="1" x14ac:dyDescent="0.3">
      <c r="A8" s="17" t="s">
        <v>19</v>
      </c>
      <c r="B8" s="1" t="s">
        <v>294</v>
      </c>
      <c r="C8" s="99" t="s">
        <v>468</v>
      </c>
      <c r="D8" s="100">
        <v>36</v>
      </c>
      <c r="E8" s="101"/>
      <c r="F8" s="102"/>
      <c r="G8" s="101" t="s">
        <v>533</v>
      </c>
      <c r="H8" s="102">
        <v>56</v>
      </c>
      <c r="I8" s="103">
        <v>15</v>
      </c>
      <c r="J8" s="103">
        <v>47</v>
      </c>
      <c r="K8" s="103">
        <v>20</v>
      </c>
      <c r="L8" s="103">
        <v>53</v>
      </c>
      <c r="M8" s="103">
        <v>136</v>
      </c>
      <c r="N8" s="103">
        <v>31</v>
      </c>
      <c r="O8" s="103">
        <v>11</v>
      </c>
      <c r="P8" s="103">
        <v>53</v>
      </c>
      <c r="Q8" s="122">
        <f t="shared" si="0"/>
        <v>276</v>
      </c>
      <c r="R8" s="185"/>
      <c r="S8" s="185"/>
      <c r="T8" s="188"/>
      <c r="U8" s="191"/>
      <c r="V8" s="171"/>
      <c r="W8" s="171"/>
      <c r="X8" s="171"/>
      <c r="Y8" s="171"/>
      <c r="Z8" s="179"/>
    </row>
    <row r="9" spans="1:26" ht="15" customHeight="1" x14ac:dyDescent="0.3">
      <c r="A9" s="17" t="s">
        <v>20</v>
      </c>
      <c r="B9" s="1" t="s">
        <v>295</v>
      </c>
      <c r="C9" s="99" t="s">
        <v>507</v>
      </c>
      <c r="D9" s="100">
        <v>41</v>
      </c>
      <c r="E9" s="101"/>
      <c r="F9" s="102"/>
      <c r="G9" s="101" t="s">
        <v>541</v>
      </c>
      <c r="H9" s="102">
        <v>42</v>
      </c>
      <c r="I9" s="103">
        <v>11</v>
      </c>
      <c r="J9" s="103">
        <v>35</v>
      </c>
      <c r="K9" s="103">
        <v>16</v>
      </c>
      <c r="L9" s="103">
        <v>41</v>
      </c>
      <c r="M9" s="103">
        <v>140</v>
      </c>
      <c r="N9" s="103">
        <v>35</v>
      </c>
      <c r="O9" s="103">
        <v>8</v>
      </c>
      <c r="P9" s="103">
        <v>42</v>
      </c>
      <c r="Q9" s="122">
        <f t="shared" si="0"/>
        <v>236</v>
      </c>
      <c r="R9" s="185"/>
      <c r="S9" s="185"/>
      <c r="T9" s="188"/>
      <c r="U9" s="191"/>
      <c r="V9" s="171"/>
      <c r="W9" s="171"/>
      <c r="X9" s="171"/>
      <c r="Y9" s="171"/>
      <c r="Z9" s="179"/>
    </row>
    <row r="10" spans="1:26" ht="15" customHeight="1" x14ac:dyDescent="0.3">
      <c r="A10" s="17" t="s">
        <v>30</v>
      </c>
      <c r="B10" s="1" t="s">
        <v>296</v>
      </c>
      <c r="C10" s="101" t="s">
        <v>62</v>
      </c>
      <c r="D10" s="102">
        <v>44</v>
      </c>
      <c r="E10" s="101"/>
      <c r="F10" s="101"/>
      <c r="G10" s="101" t="s">
        <v>543</v>
      </c>
      <c r="H10" s="102">
        <v>53</v>
      </c>
      <c r="I10" s="103">
        <v>16</v>
      </c>
      <c r="J10" s="103">
        <v>50</v>
      </c>
      <c r="K10" s="103">
        <v>14</v>
      </c>
      <c r="L10" s="103">
        <v>35</v>
      </c>
      <c r="M10" s="104" t="s">
        <v>556</v>
      </c>
      <c r="N10" s="103">
        <v>34</v>
      </c>
      <c r="O10" s="103">
        <v>9</v>
      </c>
      <c r="P10" s="103">
        <v>46</v>
      </c>
      <c r="Q10" s="122">
        <f t="shared" si="0"/>
        <v>262</v>
      </c>
      <c r="R10" s="185"/>
      <c r="S10" s="185"/>
      <c r="T10" s="188"/>
      <c r="U10" s="191"/>
      <c r="V10" s="171"/>
      <c r="W10" s="171"/>
      <c r="X10" s="171"/>
      <c r="Y10" s="171"/>
      <c r="Z10" s="179"/>
    </row>
    <row r="11" spans="1:26" ht="15" customHeight="1" x14ac:dyDescent="0.3">
      <c r="A11" s="17" t="s">
        <v>31</v>
      </c>
      <c r="B11" s="1" t="s">
        <v>297</v>
      </c>
      <c r="C11" s="101" t="s">
        <v>555</v>
      </c>
      <c r="D11" s="102">
        <v>49</v>
      </c>
      <c r="E11" s="101"/>
      <c r="F11" s="101"/>
      <c r="G11" s="101" t="s">
        <v>531</v>
      </c>
      <c r="H11" s="102">
        <v>46</v>
      </c>
      <c r="I11" s="103">
        <v>14</v>
      </c>
      <c r="J11" s="103">
        <v>44</v>
      </c>
      <c r="K11" s="103">
        <v>15</v>
      </c>
      <c r="L11" s="103">
        <v>38</v>
      </c>
      <c r="M11" s="104" t="s">
        <v>557</v>
      </c>
      <c r="N11" s="103">
        <v>29</v>
      </c>
      <c r="O11" s="103">
        <v>10</v>
      </c>
      <c r="P11" s="103">
        <v>50</v>
      </c>
      <c r="Q11" s="122">
        <f t="shared" si="0"/>
        <v>256</v>
      </c>
      <c r="R11" s="185"/>
      <c r="S11" s="185"/>
      <c r="T11" s="188"/>
      <c r="U11" s="191"/>
      <c r="V11" s="171"/>
      <c r="W11" s="171"/>
      <c r="X11" s="171"/>
      <c r="Y11" s="171"/>
      <c r="Z11" s="179"/>
    </row>
    <row r="12" spans="1:26" ht="15" customHeight="1" x14ac:dyDescent="0.3">
      <c r="A12" s="17" t="s">
        <v>32</v>
      </c>
      <c r="B12" s="1"/>
      <c r="C12" s="101"/>
      <c r="D12" s="101"/>
      <c r="E12" s="101"/>
      <c r="F12" s="101"/>
      <c r="G12" s="101"/>
      <c r="H12" s="101"/>
      <c r="I12" s="103"/>
      <c r="J12" s="103"/>
      <c r="K12" s="103"/>
      <c r="L12" s="103"/>
      <c r="M12" s="104"/>
      <c r="N12" s="103"/>
      <c r="O12" s="103"/>
      <c r="P12" s="103"/>
      <c r="Q12" s="122"/>
      <c r="R12" s="185"/>
      <c r="S12" s="185"/>
      <c r="T12" s="188"/>
      <c r="U12" s="191"/>
      <c r="V12" s="171"/>
      <c r="W12" s="171"/>
      <c r="X12" s="171"/>
      <c r="Y12" s="171"/>
      <c r="Z12" s="179"/>
    </row>
    <row r="13" spans="1:26" ht="15" customHeight="1" thickBot="1" x14ac:dyDescent="0.35">
      <c r="A13" s="18" t="s">
        <v>33</v>
      </c>
      <c r="B13" s="4"/>
      <c r="C13" s="123"/>
      <c r="D13" s="127">
        <f>SUM(D6:D11)</f>
        <v>238</v>
      </c>
      <c r="E13" s="123"/>
      <c r="F13" s="123"/>
      <c r="G13" s="122"/>
      <c r="H13" s="122">
        <f t="shared" ref="H13:P13" si="1">SUM(H6:H11)</f>
        <v>255</v>
      </c>
      <c r="I13" s="122"/>
      <c r="J13" s="122">
        <f t="shared" si="1"/>
        <v>243</v>
      </c>
      <c r="K13" s="122"/>
      <c r="L13" s="122">
        <f t="shared" si="1"/>
        <v>273</v>
      </c>
      <c r="M13" s="122">
        <f t="shared" si="1"/>
        <v>551</v>
      </c>
      <c r="N13" s="122">
        <f t="shared" si="1"/>
        <v>197</v>
      </c>
      <c r="O13" s="122">
        <f t="shared" si="1"/>
        <v>56</v>
      </c>
      <c r="P13" s="122">
        <f t="shared" si="1"/>
        <v>282</v>
      </c>
      <c r="Q13" s="122">
        <f>SUM(Q6:Q11)</f>
        <v>1488</v>
      </c>
      <c r="R13" s="185"/>
      <c r="S13" s="185"/>
      <c r="T13" s="188"/>
      <c r="U13" s="191"/>
      <c r="V13" s="171"/>
      <c r="W13" s="171"/>
      <c r="X13" s="171"/>
      <c r="Y13" s="171"/>
      <c r="Z13" s="179"/>
    </row>
    <row r="14" spans="1:26" ht="15" customHeight="1" x14ac:dyDescent="0.3">
      <c r="A14" s="33" t="s">
        <v>34</v>
      </c>
      <c r="B14" s="6" t="s">
        <v>298</v>
      </c>
      <c r="C14" s="124" t="s">
        <v>539</v>
      </c>
      <c r="D14" s="125">
        <v>32</v>
      </c>
      <c r="E14" s="104"/>
      <c r="F14" s="103"/>
      <c r="G14" s="104" t="s">
        <v>531</v>
      </c>
      <c r="H14" s="103">
        <v>35</v>
      </c>
      <c r="I14" s="103">
        <v>3</v>
      </c>
      <c r="J14" s="103">
        <v>36</v>
      </c>
      <c r="K14" s="103">
        <v>20</v>
      </c>
      <c r="L14" s="103">
        <v>44</v>
      </c>
      <c r="M14" s="103">
        <v>139</v>
      </c>
      <c r="N14" s="103">
        <v>24</v>
      </c>
      <c r="O14" s="103">
        <v>4</v>
      </c>
      <c r="P14" s="103">
        <v>46</v>
      </c>
      <c r="Q14" s="122">
        <f t="shared" si="0"/>
        <v>217</v>
      </c>
      <c r="R14" s="185"/>
      <c r="S14" s="185"/>
      <c r="T14" s="188"/>
      <c r="U14" s="191"/>
      <c r="V14" s="171"/>
      <c r="W14" s="171"/>
      <c r="X14" s="171"/>
      <c r="Y14" s="171"/>
      <c r="Z14" s="179"/>
    </row>
    <row r="15" spans="1:26" ht="15" customHeight="1" x14ac:dyDescent="0.3">
      <c r="A15" s="17" t="s">
        <v>35</v>
      </c>
      <c r="B15" s="3" t="s">
        <v>299</v>
      </c>
      <c r="C15" s="99" t="s">
        <v>94</v>
      </c>
      <c r="D15" s="100">
        <v>33</v>
      </c>
      <c r="E15" s="101"/>
      <c r="F15" s="102"/>
      <c r="G15" s="101" t="s">
        <v>554</v>
      </c>
      <c r="H15" s="102">
        <v>50</v>
      </c>
      <c r="I15" s="103">
        <v>1</v>
      </c>
      <c r="J15" s="103">
        <v>20</v>
      </c>
      <c r="K15" s="103">
        <v>21</v>
      </c>
      <c r="L15" s="103">
        <v>47</v>
      </c>
      <c r="M15" s="103">
        <v>127</v>
      </c>
      <c r="N15" s="103">
        <v>18</v>
      </c>
      <c r="O15" s="103">
        <v>1</v>
      </c>
      <c r="P15" s="103">
        <v>34</v>
      </c>
      <c r="Q15" s="122">
        <f t="shared" si="0"/>
        <v>202</v>
      </c>
      <c r="R15" s="185"/>
      <c r="S15" s="185"/>
      <c r="T15" s="188"/>
      <c r="U15" s="191"/>
      <c r="V15" s="171"/>
      <c r="W15" s="171"/>
      <c r="X15" s="171"/>
      <c r="Y15" s="171"/>
      <c r="Z15" s="179"/>
    </row>
    <row r="16" spans="1:26" ht="15" customHeight="1" x14ac:dyDescent="0.3">
      <c r="A16" s="33" t="s">
        <v>36</v>
      </c>
      <c r="B16" s="3" t="s">
        <v>300</v>
      </c>
      <c r="C16" s="99" t="s">
        <v>498</v>
      </c>
      <c r="D16" s="100">
        <v>27</v>
      </c>
      <c r="E16" s="101"/>
      <c r="F16" s="102"/>
      <c r="G16" s="101" t="s">
        <v>561</v>
      </c>
      <c r="H16" s="102">
        <v>59</v>
      </c>
      <c r="I16" s="103">
        <v>2</v>
      </c>
      <c r="J16" s="103">
        <v>30</v>
      </c>
      <c r="K16" s="103">
        <v>18</v>
      </c>
      <c r="L16" s="103">
        <v>38</v>
      </c>
      <c r="M16" s="103">
        <v>140</v>
      </c>
      <c r="N16" s="103">
        <v>25</v>
      </c>
      <c r="O16" s="103">
        <v>-1</v>
      </c>
      <c r="P16" s="103">
        <v>26</v>
      </c>
      <c r="Q16" s="122">
        <f t="shared" si="0"/>
        <v>205</v>
      </c>
      <c r="R16" s="185"/>
      <c r="S16" s="185"/>
      <c r="T16" s="188"/>
      <c r="U16" s="191"/>
      <c r="V16" s="171"/>
      <c r="W16" s="171"/>
      <c r="X16" s="171"/>
      <c r="Y16" s="171"/>
      <c r="Z16" s="179"/>
    </row>
    <row r="17" spans="1:26" ht="15" customHeight="1" x14ac:dyDescent="0.3">
      <c r="A17" s="17" t="s">
        <v>37</v>
      </c>
      <c r="B17" s="3" t="s">
        <v>301</v>
      </c>
      <c r="C17" s="99" t="s">
        <v>560</v>
      </c>
      <c r="D17" s="100">
        <v>25</v>
      </c>
      <c r="E17" s="101"/>
      <c r="F17" s="102"/>
      <c r="G17" s="101" t="s">
        <v>562</v>
      </c>
      <c r="H17" s="102">
        <v>42</v>
      </c>
      <c r="I17" s="103">
        <v>0</v>
      </c>
      <c r="J17" s="103">
        <v>0</v>
      </c>
      <c r="K17" s="103">
        <v>16</v>
      </c>
      <c r="L17" s="103">
        <v>32</v>
      </c>
      <c r="M17" s="103">
        <v>148</v>
      </c>
      <c r="N17" s="103">
        <v>29</v>
      </c>
      <c r="O17" s="103">
        <v>1</v>
      </c>
      <c r="P17" s="103">
        <v>34</v>
      </c>
      <c r="Q17" s="122">
        <f t="shared" si="0"/>
        <v>162</v>
      </c>
      <c r="R17" s="185"/>
      <c r="S17" s="185"/>
      <c r="T17" s="188"/>
      <c r="U17" s="191"/>
      <c r="V17" s="171"/>
      <c r="W17" s="171"/>
      <c r="X17" s="171"/>
      <c r="Y17" s="171"/>
      <c r="Z17" s="179"/>
    </row>
    <row r="18" spans="1:26" ht="15" customHeight="1" x14ac:dyDescent="0.3">
      <c r="A18" s="33" t="s">
        <v>38</v>
      </c>
      <c r="B18" s="3" t="s">
        <v>302</v>
      </c>
      <c r="C18" s="101" t="s">
        <v>95</v>
      </c>
      <c r="D18" s="102">
        <v>40</v>
      </c>
      <c r="E18" s="101"/>
      <c r="F18" s="101"/>
      <c r="G18" s="101" t="s">
        <v>542</v>
      </c>
      <c r="H18" s="102">
        <v>38</v>
      </c>
      <c r="I18" s="103">
        <v>2</v>
      </c>
      <c r="J18" s="103">
        <v>30</v>
      </c>
      <c r="K18" s="104" t="s">
        <v>58</v>
      </c>
      <c r="L18" s="103">
        <v>53</v>
      </c>
      <c r="M18" s="104" t="s">
        <v>93</v>
      </c>
      <c r="N18" s="103">
        <v>20</v>
      </c>
      <c r="O18" s="103">
        <v>4</v>
      </c>
      <c r="P18" s="103">
        <v>46</v>
      </c>
      <c r="Q18" s="122">
        <f t="shared" si="0"/>
        <v>227</v>
      </c>
      <c r="R18" s="185"/>
      <c r="S18" s="185"/>
      <c r="T18" s="188"/>
      <c r="U18" s="191"/>
      <c r="V18" s="171"/>
      <c r="W18" s="171"/>
      <c r="X18" s="171"/>
      <c r="Y18" s="171"/>
      <c r="Z18" s="179"/>
    </row>
    <row r="19" spans="1:26" ht="15" customHeight="1" x14ac:dyDescent="0.3">
      <c r="A19" s="17" t="s">
        <v>39</v>
      </c>
      <c r="B19" s="37" t="s">
        <v>303</v>
      </c>
      <c r="C19" s="109" t="s">
        <v>505</v>
      </c>
      <c r="D19" s="128">
        <v>36</v>
      </c>
      <c r="E19" s="109"/>
      <c r="F19" s="109"/>
      <c r="G19" s="109" t="s">
        <v>533</v>
      </c>
      <c r="H19" s="128">
        <v>46</v>
      </c>
      <c r="I19" s="110">
        <v>3</v>
      </c>
      <c r="J19" s="110">
        <v>36</v>
      </c>
      <c r="K19" s="111" t="s">
        <v>488</v>
      </c>
      <c r="L19" s="110">
        <v>44</v>
      </c>
      <c r="M19" s="104" t="s">
        <v>545</v>
      </c>
      <c r="N19" s="103">
        <v>28</v>
      </c>
      <c r="O19" s="103">
        <v>5</v>
      </c>
      <c r="P19" s="103">
        <v>50</v>
      </c>
      <c r="Q19" s="126">
        <f t="shared" si="0"/>
        <v>240</v>
      </c>
      <c r="R19" s="185"/>
      <c r="S19" s="185"/>
      <c r="T19" s="188"/>
      <c r="U19" s="191"/>
      <c r="V19" s="171"/>
      <c r="W19" s="171"/>
      <c r="X19" s="171"/>
      <c r="Y19" s="171"/>
      <c r="Z19" s="179"/>
    </row>
    <row r="20" spans="1:26" ht="15" customHeight="1" x14ac:dyDescent="0.3">
      <c r="A20" s="33" t="s">
        <v>40</v>
      </c>
      <c r="B20" s="37"/>
      <c r="C20" s="109"/>
      <c r="D20" s="109"/>
      <c r="E20" s="109"/>
      <c r="F20" s="109"/>
      <c r="G20" s="110"/>
      <c r="H20" s="110"/>
      <c r="I20" s="110"/>
      <c r="J20" s="110"/>
      <c r="K20" s="111"/>
      <c r="L20" s="110"/>
      <c r="M20" s="111"/>
      <c r="N20" s="110"/>
      <c r="O20" s="110"/>
      <c r="P20" s="110"/>
      <c r="Q20" s="126"/>
      <c r="R20" s="185"/>
      <c r="S20" s="185"/>
      <c r="T20" s="188"/>
      <c r="U20" s="191"/>
      <c r="V20" s="171"/>
      <c r="W20" s="171"/>
      <c r="X20" s="171"/>
      <c r="Y20" s="171"/>
      <c r="Z20" s="179"/>
    </row>
    <row r="21" spans="1:26" ht="15" customHeight="1" thickBot="1" x14ac:dyDescent="0.35">
      <c r="A21" s="18" t="s">
        <v>41</v>
      </c>
      <c r="B21" s="38"/>
      <c r="C21" s="12"/>
      <c r="D21" s="160">
        <f>SUM(D14:D19)</f>
        <v>193</v>
      </c>
      <c r="E21" s="12"/>
      <c r="F21" s="12"/>
      <c r="G21" s="34"/>
      <c r="H21" s="15">
        <f t="shared" ref="H21:P21" si="2">SUM(H14:H20)</f>
        <v>270</v>
      </c>
      <c r="I21" s="15"/>
      <c r="J21" s="15">
        <f t="shared" si="2"/>
        <v>152</v>
      </c>
      <c r="K21" s="15"/>
      <c r="L21" s="15">
        <f t="shared" si="2"/>
        <v>258</v>
      </c>
      <c r="M21" s="15"/>
      <c r="N21" s="15">
        <f t="shared" si="2"/>
        <v>144</v>
      </c>
      <c r="O21" s="15"/>
      <c r="P21" s="15">
        <f t="shared" si="2"/>
        <v>236</v>
      </c>
      <c r="Q21" s="15">
        <f>SUM(Q14:Q20)</f>
        <v>1253</v>
      </c>
      <c r="R21" s="186"/>
      <c r="S21" s="186"/>
      <c r="T21" s="189"/>
      <c r="U21" s="192"/>
      <c r="V21" s="172"/>
      <c r="W21" s="172"/>
      <c r="X21" s="172"/>
      <c r="Y21" s="172"/>
      <c r="Z21" s="180"/>
    </row>
    <row r="22" spans="1:26" x14ac:dyDescent="0.3">
      <c r="B22" s="222" t="s">
        <v>23</v>
      </c>
      <c r="C22" s="222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15">
        <f>Q13+Q21</f>
        <v>2741</v>
      </c>
      <c r="R22" s="231" t="s">
        <v>24</v>
      </c>
      <c r="S22" s="232"/>
      <c r="T22" s="232"/>
      <c r="U22" s="232"/>
      <c r="V22" s="232"/>
      <c r="W22" s="233"/>
      <c r="X22" s="234"/>
      <c r="Y22" s="234"/>
      <c r="Z22" s="234"/>
    </row>
    <row r="23" spans="1:26" x14ac:dyDescent="0.3">
      <c r="A23" s="206" t="s">
        <v>25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</row>
    <row r="24" spans="1:26" x14ac:dyDescent="0.3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spans="1:26" x14ac:dyDescent="0.3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12.75" customHeight="1" x14ac:dyDescent="0.3"/>
    <row r="27" spans="1:26" ht="23.25" customHeight="1" x14ac:dyDescent="0.3">
      <c r="A27" s="199" t="s">
        <v>65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199" t="s">
        <v>66</v>
      </c>
      <c r="R27" s="200"/>
      <c r="S27" s="200"/>
      <c r="T27" s="200"/>
      <c r="U27" s="200"/>
      <c r="V27" s="200"/>
      <c r="W27" s="200"/>
      <c r="X27" s="200"/>
    </row>
    <row r="28" spans="1:26" ht="13.5" customHeight="1" x14ac:dyDescent="0.3"/>
  </sheetData>
  <mergeCells count="39">
    <mergeCell ref="Z6:Z21"/>
    <mergeCell ref="X6:X21"/>
    <mergeCell ref="Y6:Y21"/>
    <mergeCell ref="S4:S5"/>
    <mergeCell ref="T4:T5"/>
    <mergeCell ref="U4:U5"/>
    <mergeCell ref="V4:V5"/>
    <mergeCell ref="Q27:X27"/>
    <mergeCell ref="A27:P27"/>
    <mergeCell ref="Y4:Y5"/>
    <mergeCell ref="B22:C22"/>
    <mergeCell ref="R22:V22"/>
    <mergeCell ref="W22:Z22"/>
    <mergeCell ref="A23:Z23"/>
    <mergeCell ref="X4:X5"/>
    <mergeCell ref="R4:R5"/>
    <mergeCell ref="Z4:Z5"/>
    <mergeCell ref="R6:R21"/>
    <mergeCell ref="S6:S21"/>
    <mergeCell ref="T6:T21"/>
    <mergeCell ref="U6:U21"/>
    <mergeCell ref="V6:V21"/>
    <mergeCell ref="W6:W21"/>
    <mergeCell ref="A1:T1"/>
    <mergeCell ref="U1:Z1"/>
    <mergeCell ref="A2:Z2"/>
    <mergeCell ref="A3:A4"/>
    <mergeCell ref="B3:B4"/>
    <mergeCell ref="C3:Q3"/>
    <mergeCell ref="R3:Z3"/>
    <mergeCell ref="C4:D4"/>
    <mergeCell ref="E4:F4"/>
    <mergeCell ref="G4:H4"/>
    <mergeCell ref="I4:J4"/>
    <mergeCell ref="K4:L4"/>
    <mergeCell ref="M4:N4"/>
    <mergeCell ref="O4:P4"/>
    <mergeCell ref="Q4:Q5"/>
    <mergeCell ref="W4:W5"/>
  </mergeCells>
  <pageMargins left="0.25" right="0.25" top="0.75" bottom="0.75" header="0.3" footer="0.3"/>
  <pageSetup paperSize="9" scale="9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28"/>
  <sheetViews>
    <sheetView view="pageBreakPreview" zoomScale="90" zoomScaleNormal="100" zoomScaleSheetLayoutView="90" workbookViewId="0">
      <selection activeCell="Q19" sqref="Q19"/>
    </sheetView>
  </sheetViews>
  <sheetFormatPr defaultColWidth="9.109375" defaultRowHeight="15.6" x14ac:dyDescent="0.3"/>
  <cols>
    <col min="1" max="1" width="6.109375" style="2" customWidth="1"/>
    <col min="2" max="2" width="35.33203125" style="2" customWidth="1"/>
    <col min="3" max="3" width="7.109375" style="2" customWidth="1"/>
    <col min="4" max="4" width="4.44140625" style="2" customWidth="1"/>
    <col min="5" max="5" width="5.88671875" style="2" customWidth="1"/>
    <col min="6" max="6" width="4.109375" style="2" customWidth="1"/>
    <col min="7" max="7" width="5.88671875" style="2" customWidth="1"/>
    <col min="8" max="8" width="4.21875" style="2" customWidth="1"/>
    <col min="9" max="11" width="5.88671875" style="2" customWidth="1"/>
    <col min="12" max="12" width="4.5546875" style="2" customWidth="1"/>
    <col min="13" max="13" width="5.88671875" style="2" customWidth="1"/>
    <col min="14" max="14" width="4.6640625" style="2" customWidth="1"/>
    <col min="15" max="15" width="5.88671875" style="2" customWidth="1"/>
    <col min="16" max="16" width="4.33203125" style="2" customWidth="1"/>
    <col min="17" max="17" width="5.88671875" style="2" customWidth="1"/>
    <col min="18" max="26" width="3.44140625" style="2" customWidth="1"/>
    <col min="27" max="16384" width="9.109375" style="2"/>
  </cols>
  <sheetData>
    <row r="1" spans="1:26" ht="39" customHeight="1" x14ac:dyDescent="0.3">
      <c r="A1" s="181" t="s">
        <v>26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2" t="s">
        <v>5</v>
      </c>
      <c r="V1" s="182"/>
      <c r="W1" s="182"/>
      <c r="X1" s="182"/>
      <c r="Y1" s="182"/>
      <c r="Z1" s="182"/>
    </row>
    <row r="2" spans="1:26" ht="18" x14ac:dyDescent="0.35">
      <c r="A2" s="183" t="s">
        <v>517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</row>
    <row r="3" spans="1:26" ht="23.25" customHeight="1" x14ac:dyDescent="0.3">
      <c r="A3" s="193" t="s">
        <v>3</v>
      </c>
      <c r="B3" s="195" t="s">
        <v>2</v>
      </c>
      <c r="C3" s="165" t="s">
        <v>6</v>
      </c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7"/>
      <c r="R3" s="165" t="s">
        <v>0</v>
      </c>
      <c r="S3" s="166"/>
      <c r="T3" s="166"/>
      <c r="U3" s="166"/>
      <c r="V3" s="166"/>
      <c r="W3" s="166"/>
      <c r="X3" s="166"/>
      <c r="Y3" s="166"/>
      <c r="Z3" s="166"/>
    </row>
    <row r="4" spans="1:26" ht="110.25" customHeight="1" thickBot="1" x14ac:dyDescent="0.35">
      <c r="A4" s="194"/>
      <c r="B4" s="196"/>
      <c r="C4" s="168" t="s">
        <v>15</v>
      </c>
      <c r="D4" s="169"/>
      <c r="E4" s="197" t="s">
        <v>42</v>
      </c>
      <c r="F4" s="198"/>
      <c r="G4" s="168" t="s">
        <v>91</v>
      </c>
      <c r="H4" s="169"/>
      <c r="I4" s="168" t="s">
        <v>43</v>
      </c>
      <c r="J4" s="169"/>
      <c r="K4" s="168" t="s">
        <v>7</v>
      </c>
      <c r="L4" s="169"/>
      <c r="M4" s="168" t="s">
        <v>16</v>
      </c>
      <c r="N4" s="169"/>
      <c r="O4" s="168" t="s">
        <v>17</v>
      </c>
      <c r="P4" s="169"/>
      <c r="Q4" s="173" t="s">
        <v>24</v>
      </c>
      <c r="R4" s="173" t="s">
        <v>8</v>
      </c>
      <c r="S4" s="173" t="s">
        <v>9</v>
      </c>
      <c r="T4" s="173" t="s">
        <v>29</v>
      </c>
      <c r="U4" s="173" t="s">
        <v>10</v>
      </c>
      <c r="V4" s="173" t="s">
        <v>11</v>
      </c>
      <c r="W4" s="173" t="s">
        <v>12</v>
      </c>
      <c r="X4" s="173" t="s">
        <v>1</v>
      </c>
      <c r="Y4" s="173" t="s">
        <v>13</v>
      </c>
      <c r="Z4" s="173" t="s">
        <v>14</v>
      </c>
    </row>
    <row r="5" spans="1:26" ht="18" customHeight="1" thickBot="1" x14ac:dyDescent="0.35">
      <c r="A5" s="8"/>
      <c r="B5" s="9"/>
      <c r="C5" s="10" t="s">
        <v>21</v>
      </c>
      <c r="D5" s="10" t="s">
        <v>22</v>
      </c>
      <c r="E5" s="10" t="s">
        <v>21</v>
      </c>
      <c r="F5" s="10" t="s">
        <v>22</v>
      </c>
      <c r="G5" s="10" t="s">
        <v>21</v>
      </c>
      <c r="H5" s="10" t="s">
        <v>22</v>
      </c>
      <c r="I5" s="10" t="s">
        <v>21</v>
      </c>
      <c r="J5" s="10" t="s">
        <v>22</v>
      </c>
      <c r="K5" s="10" t="s">
        <v>21</v>
      </c>
      <c r="L5" s="10" t="s">
        <v>22</v>
      </c>
      <c r="M5" s="10" t="s">
        <v>21</v>
      </c>
      <c r="N5" s="10" t="s">
        <v>22</v>
      </c>
      <c r="O5" s="10" t="s">
        <v>21</v>
      </c>
      <c r="P5" s="10" t="s">
        <v>22</v>
      </c>
      <c r="Q5" s="230"/>
      <c r="R5" s="230"/>
      <c r="S5" s="230"/>
      <c r="T5" s="230"/>
      <c r="U5" s="230"/>
      <c r="V5" s="230"/>
      <c r="W5" s="230"/>
      <c r="X5" s="230"/>
      <c r="Y5" s="230"/>
      <c r="Z5" s="230"/>
    </row>
    <row r="6" spans="1:26" ht="15" customHeight="1" x14ac:dyDescent="0.3">
      <c r="A6" s="16" t="s">
        <v>4</v>
      </c>
      <c r="B6" s="19" t="s">
        <v>304</v>
      </c>
      <c r="C6" s="120" t="s">
        <v>60</v>
      </c>
      <c r="D6" s="121">
        <v>59</v>
      </c>
      <c r="E6" s="96"/>
      <c r="F6" s="97"/>
      <c r="G6" s="96" t="s">
        <v>531</v>
      </c>
      <c r="H6" s="97">
        <v>46</v>
      </c>
      <c r="I6" s="97">
        <v>11</v>
      </c>
      <c r="J6" s="98">
        <v>35</v>
      </c>
      <c r="K6" s="97">
        <v>19</v>
      </c>
      <c r="L6" s="98">
        <v>50</v>
      </c>
      <c r="M6" s="97">
        <v>147</v>
      </c>
      <c r="N6" s="98">
        <v>42</v>
      </c>
      <c r="O6" s="98">
        <v>8</v>
      </c>
      <c r="P6" s="98">
        <v>26</v>
      </c>
      <c r="Q6" s="122">
        <f t="shared" ref="Q6:Q11" si="0">SUM(D6+F6+H6+J6+L6+N6+P6)</f>
        <v>258</v>
      </c>
      <c r="R6" s="184"/>
      <c r="S6" s="184"/>
      <c r="T6" s="187"/>
      <c r="U6" s="190"/>
      <c r="V6" s="170"/>
      <c r="W6" s="170"/>
      <c r="X6" s="170"/>
      <c r="Y6" s="170"/>
      <c r="Z6" s="178"/>
    </row>
    <row r="7" spans="1:26" ht="15" customHeight="1" x14ac:dyDescent="0.3">
      <c r="A7" s="17" t="s">
        <v>18</v>
      </c>
      <c r="B7" s="1" t="s">
        <v>305</v>
      </c>
      <c r="C7" s="99" t="s">
        <v>80</v>
      </c>
      <c r="D7" s="100">
        <v>61</v>
      </c>
      <c r="E7" s="101"/>
      <c r="F7" s="102"/>
      <c r="G7" s="101" t="s">
        <v>532</v>
      </c>
      <c r="H7" s="102">
        <v>38</v>
      </c>
      <c r="I7" s="103">
        <v>12</v>
      </c>
      <c r="J7" s="103">
        <v>38</v>
      </c>
      <c r="K7" s="103">
        <v>21</v>
      </c>
      <c r="L7" s="103">
        <v>56</v>
      </c>
      <c r="M7" s="103">
        <v>128</v>
      </c>
      <c r="N7" s="103">
        <v>26</v>
      </c>
      <c r="O7" s="103">
        <v>10</v>
      </c>
      <c r="P7" s="103">
        <v>32</v>
      </c>
      <c r="Q7" s="122">
        <f t="shared" si="0"/>
        <v>251</v>
      </c>
      <c r="R7" s="185"/>
      <c r="S7" s="185"/>
      <c r="T7" s="188"/>
      <c r="U7" s="191"/>
      <c r="V7" s="171"/>
      <c r="W7" s="171"/>
      <c r="X7" s="171"/>
      <c r="Y7" s="171"/>
      <c r="Z7" s="179"/>
    </row>
    <row r="8" spans="1:26" ht="15" customHeight="1" x14ac:dyDescent="0.3">
      <c r="A8" s="17" t="s">
        <v>19</v>
      </c>
      <c r="B8" s="1" t="s">
        <v>306</v>
      </c>
      <c r="C8" s="99" t="s">
        <v>107</v>
      </c>
      <c r="D8" s="100">
        <v>28</v>
      </c>
      <c r="E8" s="101"/>
      <c r="F8" s="102"/>
      <c r="G8" s="101" t="s">
        <v>533</v>
      </c>
      <c r="H8" s="102">
        <v>56</v>
      </c>
      <c r="I8" s="103">
        <v>16</v>
      </c>
      <c r="J8" s="103">
        <v>50</v>
      </c>
      <c r="K8" s="103">
        <v>20</v>
      </c>
      <c r="L8" s="103">
        <v>53</v>
      </c>
      <c r="M8" s="103">
        <v>136</v>
      </c>
      <c r="N8" s="103">
        <v>31</v>
      </c>
      <c r="O8" s="103">
        <v>7</v>
      </c>
      <c r="P8" s="103">
        <v>23</v>
      </c>
      <c r="Q8" s="122">
        <f t="shared" si="0"/>
        <v>241</v>
      </c>
      <c r="R8" s="185"/>
      <c r="S8" s="185"/>
      <c r="T8" s="188"/>
      <c r="U8" s="191"/>
      <c r="V8" s="171"/>
      <c r="W8" s="171"/>
      <c r="X8" s="171"/>
      <c r="Y8" s="171"/>
      <c r="Z8" s="179"/>
    </row>
    <row r="9" spans="1:26" ht="15" customHeight="1" x14ac:dyDescent="0.3">
      <c r="A9" s="17" t="s">
        <v>20</v>
      </c>
      <c r="B9" s="1" t="s">
        <v>307</v>
      </c>
      <c r="C9" s="99" t="s">
        <v>546</v>
      </c>
      <c r="D9" s="100">
        <v>57</v>
      </c>
      <c r="E9" s="101"/>
      <c r="F9" s="102"/>
      <c r="G9" s="101" t="s">
        <v>534</v>
      </c>
      <c r="H9" s="102">
        <v>32</v>
      </c>
      <c r="I9" s="103">
        <v>9</v>
      </c>
      <c r="J9" s="103">
        <v>29</v>
      </c>
      <c r="K9" s="103">
        <v>16</v>
      </c>
      <c r="L9" s="103">
        <v>41</v>
      </c>
      <c r="M9" s="103">
        <v>140</v>
      </c>
      <c r="N9" s="103">
        <v>35</v>
      </c>
      <c r="O9" s="103">
        <v>10</v>
      </c>
      <c r="P9" s="103">
        <v>32</v>
      </c>
      <c r="Q9" s="122">
        <f t="shared" si="0"/>
        <v>226</v>
      </c>
      <c r="R9" s="185"/>
      <c r="S9" s="185"/>
      <c r="T9" s="188"/>
      <c r="U9" s="191"/>
      <c r="V9" s="171"/>
      <c r="W9" s="171"/>
      <c r="X9" s="171"/>
      <c r="Y9" s="171"/>
      <c r="Z9" s="179"/>
    </row>
    <row r="10" spans="1:26" ht="15" customHeight="1" x14ac:dyDescent="0.3">
      <c r="A10" s="17" t="s">
        <v>30</v>
      </c>
      <c r="B10" s="1" t="s">
        <v>308</v>
      </c>
      <c r="C10" s="101" t="s">
        <v>105</v>
      </c>
      <c r="D10" s="102">
        <v>27</v>
      </c>
      <c r="E10" s="101"/>
      <c r="F10" s="101"/>
      <c r="G10" s="101" t="s">
        <v>535</v>
      </c>
      <c r="H10" s="102">
        <v>26</v>
      </c>
      <c r="I10" s="103">
        <v>13</v>
      </c>
      <c r="J10" s="103">
        <v>41</v>
      </c>
      <c r="K10" s="103">
        <v>14</v>
      </c>
      <c r="L10" s="103">
        <v>35</v>
      </c>
      <c r="M10" s="104" t="s">
        <v>556</v>
      </c>
      <c r="N10" s="103">
        <v>34</v>
      </c>
      <c r="O10" s="103">
        <v>13</v>
      </c>
      <c r="P10" s="103">
        <v>41</v>
      </c>
      <c r="Q10" s="122">
        <f t="shared" si="0"/>
        <v>204</v>
      </c>
      <c r="R10" s="185"/>
      <c r="S10" s="185"/>
      <c r="T10" s="188"/>
      <c r="U10" s="191"/>
      <c r="V10" s="171"/>
      <c r="W10" s="171"/>
      <c r="X10" s="171"/>
      <c r="Y10" s="171"/>
      <c r="Z10" s="179"/>
    </row>
    <row r="11" spans="1:26" ht="15" customHeight="1" x14ac:dyDescent="0.3">
      <c r="A11" s="17" t="s">
        <v>31</v>
      </c>
      <c r="B11" s="1" t="s">
        <v>309</v>
      </c>
      <c r="C11" s="101" t="s">
        <v>539</v>
      </c>
      <c r="D11" s="102">
        <v>47</v>
      </c>
      <c r="E11" s="101"/>
      <c r="F11" s="101"/>
      <c r="G11" s="101" t="s">
        <v>531</v>
      </c>
      <c r="H11" s="102">
        <v>46</v>
      </c>
      <c r="I11" s="103">
        <v>15</v>
      </c>
      <c r="J11" s="103">
        <v>47</v>
      </c>
      <c r="K11" s="103">
        <v>15</v>
      </c>
      <c r="L11" s="103">
        <v>38</v>
      </c>
      <c r="M11" s="104" t="s">
        <v>557</v>
      </c>
      <c r="N11" s="103">
        <v>29</v>
      </c>
      <c r="O11" s="103">
        <v>14</v>
      </c>
      <c r="P11" s="103">
        <v>44</v>
      </c>
      <c r="Q11" s="122">
        <f t="shared" si="0"/>
        <v>251</v>
      </c>
      <c r="R11" s="185"/>
      <c r="S11" s="185"/>
      <c r="T11" s="188"/>
      <c r="U11" s="191"/>
      <c r="V11" s="171"/>
      <c r="W11" s="171"/>
      <c r="X11" s="171"/>
      <c r="Y11" s="171"/>
      <c r="Z11" s="179"/>
    </row>
    <row r="12" spans="1:26" ht="15" customHeight="1" x14ac:dyDescent="0.3">
      <c r="A12" s="17" t="s">
        <v>32</v>
      </c>
      <c r="B12" s="1"/>
      <c r="C12" s="101"/>
      <c r="D12" s="101"/>
      <c r="E12" s="101"/>
      <c r="F12" s="101"/>
      <c r="G12" s="101"/>
      <c r="H12" s="101"/>
      <c r="I12" s="103"/>
      <c r="J12" s="103"/>
      <c r="K12" s="103"/>
      <c r="L12" s="103"/>
      <c r="M12" s="104"/>
      <c r="N12" s="103"/>
      <c r="O12" s="103"/>
      <c r="P12" s="103"/>
      <c r="Q12" s="122"/>
      <c r="R12" s="185"/>
      <c r="S12" s="185"/>
      <c r="T12" s="188"/>
      <c r="U12" s="191"/>
      <c r="V12" s="171"/>
      <c r="W12" s="171"/>
      <c r="X12" s="171"/>
      <c r="Y12" s="171"/>
      <c r="Z12" s="179"/>
    </row>
    <row r="13" spans="1:26" ht="15" customHeight="1" thickBot="1" x14ac:dyDescent="0.35">
      <c r="A13" s="18" t="s">
        <v>33</v>
      </c>
      <c r="B13" s="4"/>
      <c r="C13" s="123"/>
      <c r="D13" s="122">
        <f>SUM(D6:D11)</f>
        <v>279</v>
      </c>
      <c r="E13" s="122"/>
      <c r="F13" s="122"/>
      <c r="G13" s="122"/>
      <c r="H13" s="122">
        <f t="shared" ref="H13:P13" si="1">SUM(H6:H11)</f>
        <v>244</v>
      </c>
      <c r="I13" s="122"/>
      <c r="J13" s="122">
        <f t="shared" si="1"/>
        <v>240</v>
      </c>
      <c r="K13" s="122"/>
      <c r="L13" s="122">
        <f t="shared" si="1"/>
        <v>273</v>
      </c>
      <c r="M13" s="122"/>
      <c r="N13" s="122">
        <f t="shared" si="1"/>
        <v>197</v>
      </c>
      <c r="O13" s="122"/>
      <c r="P13" s="122">
        <f t="shared" si="1"/>
        <v>198</v>
      </c>
      <c r="Q13" s="122">
        <f>SUM(Q6:Q11)</f>
        <v>1431</v>
      </c>
      <c r="R13" s="185"/>
      <c r="S13" s="185"/>
      <c r="T13" s="188"/>
      <c r="U13" s="191"/>
      <c r="V13" s="171"/>
      <c r="W13" s="171"/>
      <c r="X13" s="171"/>
      <c r="Y13" s="171"/>
      <c r="Z13" s="179"/>
    </row>
    <row r="14" spans="1:26" ht="15" customHeight="1" x14ac:dyDescent="0.3">
      <c r="A14" s="33" t="s">
        <v>34</v>
      </c>
      <c r="B14" s="6" t="s">
        <v>67</v>
      </c>
      <c r="C14" s="124" t="s">
        <v>539</v>
      </c>
      <c r="D14" s="125">
        <v>32</v>
      </c>
      <c r="E14" s="104"/>
      <c r="F14" s="103"/>
      <c r="G14" s="104" t="s">
        <v>533</v>
      </c>
      <c r="H14" s="103">
        <v>46</v>
      </c>
      <c r="I14" s="103">
        <v>3</v>
      </c>
      <c r="J14" s="103">
        <v>36</v>
      </c>
      <c r="K14" s="103">
        <v>19</v>
      </c>
      <c r="L14" s="103">
        <v>41</v>
      </c>
      <c r="M14" s="97">
        <v>142</v>
      </c>
      <c r="N14" s="103">
        <v>26</v>
      </c>
      <c r="O14" s="103">
        <v>6</v>
      </c>
      <c r="P14" s="103">
        <v>53</v>
      </c>
      <c r="Q14" s="122">
        <f t="shared" ref="Q14:Q19" si="2">SUM(D14+F14+H14+J14+L14+N14+P14)</f>
        <v>234</v>
      </c>
      <c r="R14" s="185"/>
      <c r="S14" s="185"/>
      <c r="T14" s="188"/>
      <c r="U14" s="191"/>
      <c r="V14" s="171"/>
      <c r="W14" s="171"/>
      <c r="X14" s="171"/>
      <c r="Y14" s="171"/>
      <c r="Z14" s="179"/>
    </row>
    <row r="15" spans="1:26" ht="15" customHeight="1" x14ac:dyDescent="0.3">
      <c r="A15" s="17" t="s">
        <v>35</v>
      </c>
      <c r="B15" s="3" t="s">
        <v>68</v>
      </c>
      <c r="C15" s="99" t="s">
        <v>94</v>
      </c>
      <c r="D15" s="100">
        <v>33</v>
      </c>
      <c r="E15" s="101"/>
      <c r="F15" s="102"/>
      <c r="G15" s="101" t="s">
        <v>542</v>
      </c>
      <c r="H15" s="102">
        <v>38</v>
      </c>
      <c r="I15" s="103">
        <v>1</v>
      </c>
      <c r="J15" s="103">
        <v>20</v>
      </c>
      <c r="K15" s="103">
        <v>21</v>
      </c>
      <c r="L15" s="103">
        <v>47</v>
      </c>
      <c r="M15" s="103">
        <v>146</v>
      </c>
      <c r="N15" s="103">
        <v>28</v>
      </c>
      <c r="O15" s="103">
        <v>5</v>
      </c>
      <c r="P15" s="103">
        <v>50</v>
      </c>
      <c r="Q15" s="122">
        <f t="shared" si="2"/>
        <v>216</v>
      </c>
      <c r="R15" s="185"/>
      <c r="S15" s="185"/>
      <c r="T15" s="188"/>
      <c r="U15" s="191"/>
      <c r="V15" s="171"/>
      <c r="W15" s="171"/>
      <c r="X15" s="171"/>
      <c r="Y15" s="171"/>
      <c r="Z15" s="179"/>
    </row>
    <row r="16" spans="1:26" ht="15" customHeight="1" x14ac:dyDescent="0.3">
      <c r="A16" s="33" t="s">
        <v>36</v>
      </c>
      <c r="B16" s="3" t="s">
        <v>69</v>
      </c>
      <c r="C16" s="99" t="s">
        <v>498</v>
      </c>
      <c r="D16" s="100">
        <v>27</v>
      </c>
      <c r="E16" s="101"/>
      <c r="F16" s="102"/>
      <c r="G16" s="101" t="s">
        <v>553</v>
      </c>
      <c r="H16" s="102">
        <v>26</v>
      </c>
      <c r="I16" s="103">
        <v>2</v>
      </c>
      <c r="J16" s="103">
        <v>30</v>
      </c>
      <c r="K16" s="103">
        <v>18</v>
      </c>
      <c r="L16" s="103">
        <v>38</v>
      </c>
      <c r="M16" s="103">
        <v>136</v>
      </c>
      <c r="N16" s="103">
        <v>23</v>
      </c>
      <c r="O16" s="103">
        <v>3</v>
      </c>
      <c r="P16" s="103">
        <v>42</v>
      </c>
      <c r="Q16" s="122">
        <f t="shared" si="2"/>
        <v>186</v>
      </c>
      <c r="R16" s="185"/>
      <c r="S16" s="185"/>
      <c r="T16" s="188"/>
      <c r="U16" s="191"/>
      <c r="V16" s="171"/>
      <c r="W16" s="171"/>
      <c r="X16" s="171"/>
      <c r="Y16" s="171"/>
      <c r="Z16" s="179"/>
    </row>
    <row r="17" spans="1:26" ht="15" customHeight="1" x14ac:dyDescent="0.3">
      <c r="A17" s="17" t="s">
        <v>37</v>
      </c>
      <c r="B17" s="3" t="s">
        <v>70</v>
      </c>
      <c r="C17" s="99" t="s">
        <v>560</v>
      </c>
      <c r="D17" s="100">
        <v>25</v>
      </c>
      <c r="E17" s="101"/>
      <c r="F17" s="102"/>
      <c r="G17" s="101" t="s">
        <v>543</v>
      </c>
      <c r="H17" s="102">
        <v>42</v>
      </c>
      <c r="I17" s="103">
        <v>0</v>
      </c>
      <c r="J17" s="103">
        <v>0</v>
      </c>
      <c r="K17" s="103">
        <v>22</v>
      </c>
      <c r="L17" s="103">
        <v>50</v>
      </c>
      <c r="M17" s="103">
        <v>128</v>
      </c>
      <c r="N17" s="103">
        <v>19</v>
      </c>
      <c r="O17" s="103">
        <v>1</v>
      </c>
      <c r="P17" s="103">
        <v>34</v>
      </c>
      <c r="Q17" s="122">
        <f t="shared" si="2"/>
        <v>170</v>
      </c>
      <c r="R17" s="185"/>
      <c r="S17" s="185"/>
      <c r="T17" s="188"/>
      <c r="U17" s="191"/>
      <c r="V17" s="171"/>
      <c r="W17" s="171"/>
      <c r="X17" s="171"/>
      <c r="Y17" s="171"/>
      <c r="Z17" s="179"/>
    </row>
    <row r="18" spans="1:26" ht="15" customHeight="1" x14ac:dyDescent="0.3">
      <c r="A18" s="33" t="s">
        <v>38</v>
      </c>
      <c r="B18" s="3" t="s">
        <v>71</v>
      </c>
      <c r="C18" s="101" t="s">
        <v>95</v>
      </c>
      <c r="D18" s="102">
        <v>40</v>
      </c>
      <c r="E18" s="101"/>
      <c r="F18" s="101"/>
      <c r="G18" s="101" t="s">
        <v>554</v>
      </c>
      <c r="H18" s="102">
        <v>50</v>
      </c>
      <c r="I18" s="103">
        <v>2</v>
      </c>
      <c r="J18" s="103">
        <v>30</v>
      </c>
      <c r="K18" s="104" t="s">
        <v>96</v>
      </c>
      <c r="L18" s="103">
        <v>41</v>
      </c>
      <c r="M18" s="104" t="s">
        <v>93</v>
      </c>
      <c r="N18" s="103">
        <v>20</v>
      </c>
      <c r="O18" s="103">
        <v>4</v>
      </c>
      <c r="P18" s="103">
        <v>46</v>
      </c>
      <c r="Q18" s="122">
        <f t="shared" si="2"/>
        <v>227</v>
      </c>
      <c r="R18" s="185"/>
      <c r="S18" s="185"/>
      <c r="T18" s="188"/>
      <c r="U18" s="191"/>
      <c r="V18" s="171"/>
      <c r="W18" s="171"/>
      <c r="X18" s="171"/>
      <c r="Y18" s="171"/>
      <c r="Z18" s="179"/>
    </row>
    <row r="19" spans="1:26" ht="15" customHeight="1" x14ac:dyDescent="0.3">
      <c r="A19" s="17" t="s">
        <v>39</v>
      </c>
      <c r="B19" s="3" t="s">
        <v>72</v>
      </c>
      <c r="C19" s="109" t="s">
        <v>505</v>
      </c>
      <c r="D19" s="128">
        <v>36</v>
      </c>
      <c r="E19" s="101"/>
      <c r="F19" s="101"/>
      <c r="G19" s="101" t="s">
        <v>542</v>
      </c>
      <c r="H19" s="102">
        <v>38</v>
      </c>
      <c r="I19" s="110">
        <v>3</v>
      </c>
      <c r="J19" s="110">
        <v>36</v>
      </c>
      <c r="K19" s="104" t="s">
        <v>544</v>
      </c>
      <c r="L19" s="103">
        <v>55</v>
      </c>
      <c r="M19" s="104" t="s">
        <v>545</v>
      </c>
      <c r="N19" s="103">
        <v>28</v>
      </c>
      <c r="O19" s="103">
        <v>5</v>
      </c>
      <c r="P19" s="103">
        <v>50</v>
      </c>
      <c r="Q19" s="122">
        <f t="shared" si="2"/>
        <v>243</v>
      </c>
      <c r="R19" s="185"/>
      <c r="S19" s="185"/>
      <c r="T19" s="188"/>
      <c r="U19" s="191"/>
      <c r="V19" s="171"/>
      <c r="W19" s="171"/>
      <c r="X19" s="171"/>
      <c r="Y19" s="171"/>
      <c r="Z19" s="179"/>
    </row>
    <row r="20" spans="1:26" ht="15" customHeight="1" x14ac:dyDescent="0.3">
      <c r="A20" s="33" t="s">
        <v>40</v>
      </c>
      <c r="B20" s="3"/>
      <c r="C20" s="11"/>
      <c r="D20" s="11"/>
      <c r="E20" s="26"/>
      <c r="F20" s="26"/>
      <c r="G20" s="28"/>
      <c r="H20" s="28"/>
      <c r="I20" s="28"/>
      <c r="J20" s="28"/>
      <c r="K20" s="29"/>
      <c r="L20" s="28"/>
      <c r="M20" s="29"/>
      <c r="N20" s="28"/>
      <c r="O20" s="28"/>
      <c r="P20" s="28"/>
      <c r="Q20" s="23"/>
      <c r="R20" s="185"/>
      <c r="S20" s="185"/>
      <c r="T20" s="188"/>
      <c r="U20" s="191"/>
      <c r="V20" s="171"/>
      <c r="W20" s="171"/>
      <c r="X20" s="171"/>
      <c r="Y20" s="171"/>
      <c r="Z20" s="179"/>
    </row>
    <row r="21" spans="1:26" ht="15" customHeight="1" thickBot="1" x14ac:dyDescent="0.35">
      <c r="A21" s="18" t="s">
        <v>41</v>
      </c>
      <c r="B21" s="5"/>
      <c r="C21" s="12"/>
      <c r="D21" s="160">
        <f>SUM(D14:D19)</f>
        <v>193</v>
      </c>
      <c r="E21" s="30"/>
      <c r="F21" s="30"/>
      <c r="G21" s="23"/>
      <c r="H21" s="23">
        <f t="shared" ref="H21:P21" si="3">SUM(H14:H19)</f>
        <v>240</v>
      </c>
      <c r="I21" s="23"/>
      <c r="J21" s="23">
        <f t="shared" si="3"/>
        <v>152</v>
      </c>
      <c r="K21" s="23"/>
      <c r="L21" s="23">
        <f t="shared" si="3"/>
        <v>272</v>
      </c>
      <c r="M21" s="23"/>
      <c r="N21" s="23">
        <f t="shared" si="3"/>
        <v>144</v>
      </c>
      <c r="O21" s="23"/>
      <c r="P21" s="23">
        <f t="shared" si="3"/>
        <v>275</v>
      </c>
      <c r="Q21" s="23">
        <f>SUM(Q14:Q19)</f>
        <v>1276</v>
      </c>
      <c r="R21" s="186"/>
      <c r="S21" s="186"/>
      <c r="T21" s="189"/>
      <c r="U21" s="192"/>
      <c r="V21" s="172"/>
      <c r="W21" s="172"/>
      <c r="X21" s="172"/>
      <c r="Y21" s="172"/>
      <c r="Z21" s="180"/>
    </row>
    <row r="22" spans="1:26" x14ac:dyDescent="0.3">
      <c r="B22" s="222" t="s">
        <v>23</v>
      </c>
      <c r="C22" s="222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15">
        <v>1932</v>
      </c>
      <c r="R22" s="231" t="s">
        <v>24</v>
      </c>
      <c r="S22" s="232"/>
      <c r="T22" s="232"/>
      <c r="U22" s="232"/>
      <c r="V22" s="232"/>
      <c r="W22" s="233"/>
      <c r="X22" s="234"/>
      <c r="Y22" s="234"/>
      <c r="Z22" s="234"/>
    </row>
    <row r="23" spans="1:26" x14ac:dyDescent="0.3">
      <c r="A23" s="206" t="s">
        <v>25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</row>
    <row r="24" spans="1:26" x14ac:dyDescent="0.3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spans="1:26" x14ac:dyDescent="0.3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12.75" customHeight="1" x14ac:dyDescent="0.3"/>
    <row r="27" spans="1:26" ht="24.75" customHeight="1" x14ac:dyDescent="0.3">
      <c r="A27" s="199" t="s">
        <v>65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199" t="s">
        <v>66</v>
      </c>
      <c r="R27" s="200"/>
      <c r="S27" s="200"/>
      <c r="T27" s="200"/>
      <c r="U27" s="200"/>
      <c r="V27" s="200"/>
      <c r="W27" s="200"/>
      <c r="X27" s="200"/>
    </row>
    <row r="28" spans="1:26" ht="13.5" customHeight="1" x14ac:dyDescent="0.3"/>
  </sheetData>
  <mergeCells count="39">
    <mergeCell ref="Z6:Z21"/>
    <mergeCell ref="X6:X21"/>
    <mergeCell ref="Y6:Y21"/>
    <mergeCell ref="S4:S5"/>
    <mergeCell ref="T4:T5"/>
    <mergeCell ref="U4:U5"/>
    <mergeCell ref="V4:V5"/>
    <mergeCell ref="Q27:X27"/>
    <mergeCell ref="A27:P27"/>
    <mergeCell ref="Y4:Y5"/>
    <mergeCell ref="B22:C22"/>
    <mergeCell ref="R22:V22"/>
    <mergeCell ref="W22:Z22"/>
    <mergeCell ref="A23:Z23"/>
    <mergeCell ref="X4:X5"/>
    <mergeCell ref="R4:R5"/>
    <mergeCell ref="Z4:Z5"/>
    <mergeCell ref="R6:R21"/>
    <mergeCell ref="S6:S21"/>
    <mergeCell ref="T6:T21"/>
    <mergeCell ref="U6:U21"/>
    <mergeCell ref="V6:V21"/>
    <mergeCell ref="W6:W21"/>
    <mergeCell ref="A1:T1"/>
    <mergeCell ref="U1:Z1"/>
    <mergeCell ref="A2:Z2"/>
    <mergeCell ref="A3:A4"/>
    <mergeCell ref="B3:B4"/>
    <mergeCell ref="C3:Q3"/>
    <mergeCell ref="R3:Z3"/>
    <mergeCell ref="C4:D4"/>
    <mergeCell ref="E4:F4"/>
    <mergeCell ref="G4:H4"/>
    <mergeCell ref="I4:J4"/>
    <mergeCell ref="K4:L4"/>
    <mergeCell ref="M4:N4"/>
    <mergeCell ref="O4:P4"/>
    <mergeCell ref="Q4:Q5"/>
    <mergeCell ref="W4:W5"/>
  </mergeCells>
  <pageMargins left="0.25" right="0.25" top="0.75" bottom="0.75" header="0.3" footer="0.3"/>
  <pageSetup paperSize="9" scale="93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28"/>
  <sheetViews>
    <sheetView view="pageBreakPreview" zoomScale="90" zoomScaleNormal="100" zoomScaleSheetLayoutView="90" workbookViewId="0">
      <selection activeCell="Q20" sqref="Q20"/>
    </sheetView>
  </sheetViews>
  <sheetFormatPr defaultColWidth="9.109375" defaultRowHeight="15.6" x14ac:dyDescent="0.3"/>
  <cols>
    <col min="1" max="1" width="6.109375" style="2" customWidth="1"/>
    <col min="2" max="2" width="35.33203125" style="2" customWidth="1"/>
    <col min="3" max="3" width="7.109375" style="2" customWidth="1"/>
    <col min="4" max="4" width="4.21875" style="2" customWidth="1"/>
    <col min="5" max="5" width="5.88671875" style="2" customWidth="1"/>
    <col min="6" max="6" width="4.109375" style="2" customWidth="1"/>
    <col min="7" max="7" width="5.88671875" style="2" customWidth="1"/>
    <col min="8" max="8" width="5.21875" style="2" customWidth="1"/>
    <col min="9" max="11" width="5.88671875" style="2" customWidth="1"/>
    <col min="12" max="12" width="4.5546875" style="2" customWidth="1"/>
    <col min="13" max="13" width="5.88671875" style="2" customWidth="1"/>
    <col min="14" max="14" width="4.6640625" style="2" customWidth="1"/>
    <col min="15" max="15" width="5.88671875" style="2" customWidth="1"/>
    <col min="16" max="16" width="4.33203125" style="2" customWidth="1"/>
    <col min="17" max="17" width="5.88671875" style="2" customWidth="1"/>
    <col min="18" max="26" width="3.44140625" style="2" customWidth="1"/>
    <col min="27" max="16384" width="9.109375" style="2"/>
  </cols>
  <sheetData>
    <row r="1" spans="1:26" ht="39" customHeight="1" x14ac:dyDescent="0.3">
      <c r="A1" s="181" t="s">
        <v>26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2" t="s">
        <v>5</v>
      </c>
      <c r="V1" s="182"/>
      <c r="W1" s="182"/>
      <c r="X1" s="182"/>
      <c r="Y1" s="182"/>
      <c r="Z1" s="182"/>
    </row>
    <row r="2" spans="1:26" ht="18" x14ac:dyDescent="0.35">
      <c r="A2" s="183" t="s">
        <v>518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</row>
    <row r="3" spans="1:26" ht="23.25" customHeight="1" x14ac:dyDescent="0.3">
      <c r="A3" s="193" t="s">
        <v>3</v>
      </c>
      <c r="B3" s="195" t="s">
        <v>2</v>
      </c>
      <c r="C3" s="165" t="s">
        <v>6</v>
      </c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7"/>
      <c r="R3" s="165" t="s">
        <v>0</v>
      </c>
      <c r="S3" s="166"/>
      <c r="T3" s="166"/>
      <c r="U3" s="166"/>
      <c r="V3" s="166"/>
      <c r="W3" s="166"/>
      <c r="X3" s="166"/>
      <c r="Y3" s="166"/>
      <c r="Z3" s="166"/>
    </row>
    <row r="4" spans="1:26" ht="110.25" customHeight="1" thickBot="1" x14ac:dyDescent="0.35">
      <c r="A4" s="194"/>
      <c r="B4" s="196"/>
      <c r="C4" s="168" t="s">
        <v>15</v>
      </c>
      <c r="D4" s="169"/>
      <c r="E4" s="197" t="s">
        <v>42</v>
      </c>
      <c r="F4" s="198"/>
      <c r="G4" s="168" t="s">
        <v>91</v>
      </c>
      <c r="H4" s="169"/>
      <c r="I4" s="168" t="s">
        <v>43</v>
      </c>
      <c r="J4" s="169"/>
      <c r="K4" s="168" t="s">
        <v>7</v>
      </c>
      <c r="L4" s="169"/>
      <c r="M4" s="168" t="s">
        <v>16</v>
      </c>
      <c r="N4" s="169"/>
      <c r="O4" s="168" t="s">
        <v>17</v>
      </c>
      <c r="P4" s="169"/>
      <c r="Q4" s="173" t="s">
        <v>24</v>
      </c>
      <c r="R4" s="173" t="s">
        <v>8</v>
      </c>
      <c r="S4" s="173" t="s">
        <v>9</v>
      </c>
      <c r="T4" s="173" t="s">
        <v>29</v>
      </c>
      <c r="U4" s="173" t="s">
        <v>10</v>
      </c>
      <c r="V4" s="173" t="s">
        <v>11</v>
      </c>
      <c r="W4" s="173" t="s">
        <v>12</v>
      </c>
      <c r="X4" s="173" t="s">
        <v>1</v>
      </c>
      <c r="Y4" s="173" t="s">
        <v>13</v>
      </c>
      <c r="Z4" s="173" t="s">
        <v>14</v>
      </c>
    </row>
    <row r="5" spans="1:26" ht="18" customHeight="1" thickBot="1" x14ac:dyDescent="0.35">
      <c r="A5" s="8"/>
      <c r="B5" s="9"/>
      <c r="C5" s="10" t="s">
        <v>21</v>
      </c>
      <c r="D5" s="10" t="s">
        <v>22</v>
      </c>
      <c r="E5" s="10" t="s">
        <v>21</v>
      </c>
      <c r="F5" s="10" t="s">
        <v>22</v>
      </c>
      <c r="G5" s="10" t="s">
        <v>21</v>
      </c>
      <c r="H5" s="10" t="s">
        <v>22</v>
      </c>
      <c r="I5" s="10" t="s">
        <v>21</v>
      </c>
      <c r="J5" s="10" t="s">
        <v>22</v>
      </c>
      <c r="K5" s="10" t="s">
        <v>21</v>
      </c>
      <c r="L5" s="10" t="s">
        <v>22</v>
      </c>
      <c r="M5" s="10" t="s">
        <v>21</v>
      </c>
      <c r="N5" s="10" t="s">
        <v>22</v>
      </c>
      <c r="O5" s="10" t="s">
        <v>21</v>
      </c>
      <c r="P5" s="10" t="s">
        <v>22</v>
      </c>
      <c r="Q5" s="230"/>
      <c r="R5" s="230"/>
      <c r="S5" s="230"/>
      <c r="T5" s="230"/>
      <c r="U5" s="230"/>
      <c r="V5" s="230"/>
      <c r="W5" s="230"/>
      <c r="X5" s="230"/>
      <c r="Y5" s="230"/>
      <c r="Z5" s="230"/>
    </row>
    <row r="6" spans="1:26" ht="15" customHeight="1" x14ac:dyDescent="0.3">
      <c r="A6" s="16" t="s">
        <v>4</v>
      </c>
      <c r="B6" s="19" t="s">
        <v>310</v>
      </c>
      <c r="C6" s="120" t="s">
        <v>108</v>
      </c>
      <c r="D6" s="121">
        <v>38</v>
      </c>
      <c r="E6" s="96"/>
      <c r="F6" s="97"/>
      <c r="G6" s="96" t="s">
        <v>531</v>
      </c>
      <c r="H6" s="97">
        <v>46</v>
      </c>
      <c r="I6" s="97">
        <v>9</v>
      </c>
      <c r="J6" s="98">
        <v>29</v>
      </c>
      <c r="K6" s="97">
        <v>18</v>
      </c>
      <c r="L6" s="98">
        <v>47</v>
      </c>
      <c r="M6" s="97">
        <v>150</v>
      </c>
      <c r="N6" s="98">
        <v>45</v>
      </c>
      <c r="O6" s="98">
        <v>9</v>
      </c>
      <c r="P6" s="98">
        <v>46</v>
      </c>
      <c r="Q6" s="122">
        <f>D6+H6+J6+L6+V6+P6</f>
        <v>206</v>
      </c>
      <c r="R6" s="184"/>
      <c r="S6" s="184"/>
      <c r="T6" s="187"/>
      <c r="U6" s="190"/>
      <c r="V6" s="170"/>
      <c r="W6" s="170"/>
      <c r="X6" s="170"/>
      <c r="Y6" s="170"/>
      <c r="Z6" s="178"/>
    </row>
    <row r="7" spans="1:26" ht="15" customHeight="1" x14ac:dyDescent="0.3">
      <c r="A7" s="17" t="s">
        <v>18</v>
      </c>
      <c r="B7" s="1" t="s">
        <v>311</v>
      </c>
      <c r="C7" s="99" t="s">
        <v>558</v>
      </c>
      <c r="D7" s="100">
        <v>42</v>
      </c>
      <c r="E7" s="101"/>
      <c r="F7" s="102"/>
      <c r="G7" s="101" t="s">
        <v>541</v>
      </c>
      <c r="H7" s="102">
        <v>42</v>
      </c>
      <c r="I7" s="103">
        <v>12</v>
      </c>
      <c r="J7" s="103">
        <v>38</v>
      </c>
      <c r="K7" s="103">
        <v>16</v>
      </c>
      <c r="L7" s="103">
        <v>41</v>
      </c>
      <c r="M7" s="103">
        <v>142</v>
      </c>
      <c r="N7" s="103">
        <v>37</v>
      </c>
      <c r="O7" s="103">
        <v>9</v>
      </c>
      <c r="P7" s="103">
        <v>46</v>
      </c>
      <c r="Q7" s="122">
        <f>D7+H7+J7+L7+V7+P7</f>
        <v>209</v>
      </c>
      <c r="R7" s="185"/>
      <c r="S7" s="185"/>
      <c r="T7" s="188"/>
      <c r="U7" s="191"/>
      <c r="V7" s="171"/>
      <c r="W7" s="171"/>
      <c r="X7" s="171"/>
      <c r="Y7" s="171"/>
      <c r="Z7" s="179"/>
    </row>
    <row r="8" spans="1:26" ht="15" customHeight="1" x14ac:dyDescent="0.3">
      <c r="A8" s="17" t="s">
        <v>19</v>
      </c>
      <c r="B8" s="1" t="s">
        <v>312</v>
      </c>
      <c r="C8" s="99" t="s">
        <v>468</v>
      </c>
      <c r="D8" s="100">
        <v>36</v>
      </c>
      <c r="E8" s="101"/>
      <c r="F8" s="102"/>
      <c r="G8" s="101" t="s">
        <v>542</v>
      </c>
      <c r="H8" s="102">
        <v>50</v>
      </c>
      <c r="I8" s="103">
        <v>15</v>
      </c>
      <c r="J8" s="103">
        <v>47</v>
      </c>
      <c r="K8" s="103">
        <v>14</v>
      </c>
      <c r="L8" s="103">
        <v>35</v>
      </c>
      <c r="M8" s="103">
        <v>132</v>
      </c>
      <c r="N8" s="103">
        <v>28</v>
      </c>
      <c r="O8" s="103">
        <v>8</v>
      </c>
      <c r="P8" s="103">
        <v>42</v>
      </c>
      <c r="Q8" s="122">
        <f>D8+H8+J8+L8+V8+P8</f>
        <v>210</v>
      </c>
      <c r="R8" s="185"/>
      <c r="S8" s="185"/>
      <c r="T8" s="188"/>
      <c r="U8" s="191"/>
      <c r="V8" s="171"/>
      <c r="W8" s="171"/>
      <c r="X8" s="171"/>
      <c r="Y8" s="171"/>
      <c r="Z8" s="179"/>
    </row>
    <row r="9" spans="1:26" ht="15" customHeight="1" x14ac:dyDescent="0.3">
      <c r="A9" s="17" t="s">
        <v>20</v>
      </c>
      <c r="B9" s="1" t="s">
        <v>313</v>
      </c>
      <c r="C9" s="99" t="s">
        <v>507</v>
      </c>
      <c r="D9" s="100">
        <v>41</v>
      </c>
      <c r="E9" s="101"/>
      <c r="F9" s="102"/>
      <c r="G9" s="101" t="s">
        <v>541</v>
      </c>
      <c r="H9" s="102">
        <v>42</v>
      </c>
      <c r="I9" s="103">
        <v>11</v>
      </c>
      <c r="J9" s="103">
        <v>35</v>
      </c>
      <c r="K9" s="103">
        <v>12</v>
      </c>
      <c r="L9" s="103">
        <v>29</v>
      </c>
      <c r="M9" s="103">
        <v>123</v>
      </c>
      <c r="N9" s="103">
        <v>24</v>
      </c>
      <c r="O9" s="103">
        <v>6</v>
      </c>
      <c r="P9" s="103">
        <v>35</v>
      </c>
      <c r="Q9" s="122">
        <f t="shared" ref="Q9:Q19" si="0">SUM(D9+F9+H9+J9+L9+N9+P9)</f>
        <v>206</v>
      </c>
      <c r="R9" s="185"/>
      <c r="S9" s="185"/>
      <c r="T9" s="188"/>
      <c r="U9" s="191"/>
      <c r="V9" s="171"/>
      <c r="W9" s="171"/>
      <c r="X9" s="171"/>
      <c r="Y9" s="171"/>
      <c r="Z9" s="179"/>
    </row>
    <row r="10" spans="1:26" ht="15" customHeight="1" x14ac:dyDescent="0.3">
      <c r="A10" s="17" t="s">
        <v>30</v>
      </c>
      <c r="B10" s="1" t="s">
        <v>314</v>
      </c>
      <c r="C10" s="101" t="s">
        <v>62</v>
      </c>
      <c r="D10" s="102">
        <v>44</v>
      </c>
      <c r="E10" s="101"/>
      <c r="F10" s="101"/>
      <c r="G10" s="101" t="s">
        <v>535</v>
      </c>
      <c r="H10" s="102">
        <v>26</v>
      </c>
      <c r="I10" s="103">
        <v>16</v>
      </c>
      <c r="J10" s="103">
        <v>50</v>
      </c>
      <c r="K10" s="103">
        <v>18</v>
      </c>
      <c r="L10" s="103">
        <v>47</v>
      </c>
      <c r="M10" s="104" t="s">
        <v>537</v>
      </c>
      <c r="N10" s="103">
        <v>28</v>
      </c>
      <c r="O10" s="103">
        <v>8</v>
      </c>
      <c r="P10" s="103">
        <v>42</v>
      </c>
      <c r="Q10" s="122">
        <f t="shared" si="0"/>
        <v>237</v>
      </c>
      <c r="R10" s="185"/>
      <c r="S10" s="185"/>
      <c r="T10" s="188"/>
      <c r="U10" s="191"/>
      <c r="V10" s="171"/>
      <c r="W10" s="171"/>
      <c r="X10" s="171"/>
      <c r="Y10" s="171"/>
      <c r="Z10" s="179"/>
    </row>
    <row r="11" spans="1:26" ht="15" customHeight="1" x14ac:dyDescent="0.3">
      <c r="A11" s="17" t="s">
        <v>31</v>
      </c>
      <c r="B11" s="1" t="s">
        <v>315</v>
      </c>
      <c r="C11" s="101" t="s">
        <v>555</v>
      </c>
      <c r="D11" s="102">
        <v>49</v>
      </c>
      <c r="E11" s="101"/>
      <c r="F11" s="101"/>
      <c r="G11" s="101" t="s">
        <v>559</v>
      </c>
      <c r="H11" s="102">
        <v>29</v>
      </c>
      <c r="I11" s="103">
        <v>14</v>
      </c>
      <c r="J11" s="103">
        <v>44</v>
      </c>
      <c r="K11" s="103">
        <v>11</v>
      </c>
      <c r="L11" s="103">
        <v>27</v>
      </c>
      <c r="M11" s="104" t="s">
        <v>538</v>
      </c>
      <c r="N11" s="103">
        <v>31</v>
      </c>
      <c r="O11" s="103">
        <v>10</v>
      </c>
      <c r="P11" s="103">
        <v>50</v>
      </c>
      <c r="Q11" s="122">
        <f t="shared" si="0"/>
        <v>230</v>
      </c>
      <c r="R11" s="185"/>
      <c r="S11" s="185"/>
      <c r="T11" s="188"/>
      <c r="U11" s="191"/>
      <c r="V11" s="171"/>
      <c r="W11" s="171"/>
      <c r="X11" s="171"/>
      <c r="Y11" s="171"/>
      <c r="Z11" s="179"/>
    </row>
    <row r="12" spans="1:26" ht="15" customHeight="1" x14ac:dyDescent="0.3">
      <c r="A12" s="17" t="s">
        <v>32</v>
      </c>
      <c r="C12" s="101"/>
      <c r="D12" s="101"/>
      <c r="E12" s="101"/>
      <c r="F12" s="101"/>
      <c r="G12" s="101"/>
      <c r="H12" s="101"/>
      <c r="I12" s="103"/>
      <c r="J12" s="103"/>
      <c r="K12" s="103"/>
      <c r="L12" s="103"/>
      <c r="M12" s="104"/>
      <c r="N12" s="103"/>
      <c r="O12" s="103"/>
      <c r="P12" s="103"/>
      <c r="Q12" s="122"/>
      <c r="R12" s="185"/>
      <c r="S12" s="185"/>
      <c r="T12" s="188"/>
      <c r="U12" s="191"/>
      <c r="V12" s="171"/>
      <c r="W12" s="171"/>
      <c r="X12" s="171"/>
      <c r="Y12" s="171"/>
      <c r="Z12" s="179"/>
    </row>
    <row r="13" spans="1:26" ht="15" customHeight="1" thickBot="1" x14ac:dyDescent="0.35">
      <c r="A13" s="18" t="s">
        <v>33</v>
      </c>
      <c r="B13" s="4"/>
      <c r="C13" s="123"/>
      <c r="D13" s="127">
        <f>SUM(D6:D11)</f>
        <v>250</v>
      </c>
      <c r="E13" s="123"/>
      <c r="F13" s="123"/>
      <c r="G13" s="123"/>
      <c r="H13" s="122">
        <f>SUM(H6:H11)</f>
        <v>235</v>
      </c>
      <c r="I13" s="122"/>
      <c r="J13" s="122">
        <f t="shared" ref="J13:P13" si="1">SUM(J6:J11)</f>
        <v>243</v>
      </c>
      <c r="K13" s="122"/>
      <c r="L13" s="122">
        <f t="shared" si="1"/>
        <v>226</v>
      </c>
      <c r="M13" s="122"/>
      <c r="N13" s="122">
        <f t="shared" si="1"/>
        <v>193</v>
      </c>
      <c r="O13" s="122"/>
      <c r="P13" s="122">
        <f t="shared" si="1"/>
        <v>261</v>
      </c>
      <c r="Q13" s="122">
        <f>SUM(Q6:Q11)</f>
        <v>1298</v>
      </c>
      <c r="R13" s="185"/>
      <c r="S13" s="185"/>
      <c r="T13" s="188"/>
      <c r="U13" s="191"/>
      <c r="V13" s="171"/>
      <c r="W13" s="171"/>
      <c r="X13" s="171"/>
      <c r="Y13" s="171"/>
      <c r="Z13" s="179"/>
    </row>
    <row r="14" spans="1:26" ht="15" customHeight="1" x14ac:dyDescent="0.3">
      <c r="A14" s="33" t="s">
        <v>34</v>
      </c>
      <c r="B14" s="6" t="s">
        <v>316</v>
      </c>
      <c r="C14" s="124" t="s">
        <v>539</v>
      </c>
      <c r="D14" s="125">
        <v>32</v>
      </c>
      <c r="E14" s="104"/>
      <c r="F14" s="103"/>
      <c r="G14" s="104" t="s">
        <v>531</v>
      </c>
      <c r="H14" s="103">
        <v>35</v>
      </c>
      <c r="I14" s="103">
        <v>1</v>
      </c>
      <c r="J14" s="103">
        <v>20</v>
      </c>
      <c r="K14" s="103">
        <v>23</v>
      </c>
      <c r="L14" s="103">
        <v>53</v>
      </c>
      <c r="M14" s="97">
        <v>142</v>
      </c>
      <c r="N14" s="103">
        <v>26</v>
      </c>
      <c r="O14" s="103">
        <v>4</v>
      </c>
      <c r="P14" s="103">
        <v>46</v>
      </c>
      <c r="Q14" s="122">
        <f t="shared" si="0"/>
        <v>212</v>
      </c>
      <c r="R14" s="185"/>
      <c r="S14" s="185"/>
      <c r="T14" s="188"/>
      <c r="U14" s="191"/>
      <c r="V14" s="171"/>
      <c r="W14" s="171"/>
      <c r="X14" s="171"/>
      <c r="Y14" s="171"/>
      <c r="Z14" s="179"/>
    </row>
    <row r="15" spans="1:26" ht="15" customHeight="1" x14ac:dyDescent="0.3">
      <c r="A15" s="17" t="s">
        <v>35</v>
      </c>
      <c r="B15" s="3" t="s">
        <v>317</v>
      </c>
      <c r="C15" s="99" t="s">
        <v>481</v>
      </c>
      <c r="D15" s="100">
        <v>28</v>
      </c>
      <c r="E15" s="101"/>
      <c r="F15" s="102"/>
      <c r="G15" s="101" t="s">
        <v>554</v>
      </c>
      <c r="H15" s="102">
        <v>50</v>
      </c>
      <c r="I15" s="103">
        <v>3</v>
      </c>
      <c r="J15" s="103">
        <v>36</v>
      </c>
      <c r="K15" s="103">
        <v>24</v>
      </c>
      <c r="L15" s="103">
        <v>55</v>
      </c>
      <c r="M15" s="103">
        <v>146</v>
      </c>
      <c r="N15" s="103">
        <v>28</v>
      </c>
      <c r="O15" s="103">
        <v>1</v>
      </c>
      <c r="P15" s="103">
        <v>34</v>
      </c>
      <c r="Q15" s="122">
        <f t="shared" si="0"/>
        <v>231</v>
      </c>
      <c r="R15" s="185"/>
      <c r="S15" s="185"/>
      <c r="T15" s="188"/>
      <c r="U15" s="191"/>
      <c r="V15" s="171"/>
      <c r="W15" s="171"/>
      <c r="X15" s="171"/>
      <c r="Y15" s="171"/>
      <c r="Z15" s="179"/>
    </row>
    <row r="16" spans="1:26" ht="15" customHeight="1" x14ac:dyDescent="0.3">
      <c r="A16" s="33" t="s">
        <v>36</v>
      </c>
      <c r="B16" s="3" t="s">
        <v>318</v>
      </c>
      <c r="C16" s="99" t="s">
        <v>50</v>
      </c>
      <c r="D16" s="100">
        <v>26</v>
      </c>
      <c r="E16" s="101"/>
      <c r="F16" s="102"/>
      <c r="G16" s="101" t="s">
        <v>561</v>
      </c>
      <c r="H16" s="102">
        <v>59</v>
      </c>
      <c r="I16" s="103">
        <v>2</v>
      </c>
      <c r="J16" s="103">
        <v>30</v>
      </c>
      <c r="K16" s="103">
        <v>18</v>
      </c>
      <c r="L16" s="103">
        <v>38</v>
      </c>
      <c r="M16" s="103">
        <v>136</v>
      </c>
      <c r="N16" s="103">
        <v>23</v>
      </c>
      <c r="O16" s="103">
        <v>-1</v>
      </c>
      <c r="P16" s="103">
        <v>26</v>
      </c>
      <c r="Q16" s="122">
        <f t="shared" si="0"/>
        <v>202</v>
      </c>
      <c r="R16" s="185"/>
      <c r="S16" s="185"/>
      <c r="T16" s="188"/>
      <c r="U16" s="191"/>
      <c r="V16" s="171"/>
      <c r="W16" s="171"/>
      <c r="X16" s="171"/>
      <c r="Y16" s="171"/>
      <c r="Z16" s="179"/>
    </row>
    <row r="17" spans="1:26" ht="15" customHeight="1" x14ac:dyDescent="0.3">
      <c r="A17" s="17" t="s">
        <v>37</v>
      </c>
      <c r="B17" s="3" t="s">
        <v>319</v>
      </c>
      <c r="C17" s="99" t="s">
        <v>94</v>
      </c>
      <c r="D17" s="100">
        <v>33</v>
      </c>
      <c r="E17" s="101"/>
      <c r="F17" s="102"/>
      <c r="G17" s="101" t="s">
        <v>562</v>
      </c>
      <c r="H17" s="102">
        <v>42</v>
      </c>
      <c r="I17" s="103">
        <v>0</v>
      </c>
      <c r="J17" s="103">
        <v>0</v>
      </c>
      <c r="K17" s="103">
        <v>16</v>
      </c>
      <c r="L17" s="103">
        <v>32</v>
      </c>
      <c r="M17" s="103">
        <v>128</v>
      </c>
      <c r="N17" s="103">
        <v>19</v>
      </c>
      <c r="O17" s="103">
        <v>1</v>
      </c>
      <c r="P17" s="103">
        <v>34</v>
      </c>
      <c r="Q17" s="122">
        <f t="shared" si="0"/>
        <v>160</v>
      </c>
      <c r="R17" s="185"/>
      <c r="S17" s="185"/>
      <c r="T17" s="188"/>
      <c r="U17" s="191"/>
      <c r="V17" s="171"/>
      <c r="W17" s="171"/>
      <c r="X17" s="171"/>
      <c r="Y17" s="171"/>
      <c r="Z17" s="179"/>
    </row>
    <row r="18" spans="1:26" ht="15" customHeight="1" x14ac:dyDescent="0.3">
      <c r="A18" s="33" t="s">
        <v>38</v>
      </c>
      <c r="B18" s="3" t="s">
        <v>320</v>
      </c>
      <c r="C18" s="101" t="s">
        <v>477</v>
      </c>
      <c r="D18" s="102">
        <v>33</v>
      </c>
      <c r="E18" s="101"/>
      <c r="F18" s="101"/>
      <c r="G18" s="101" t="s">
        <v>542</v>
      </c>
      <c r="H18" s="102">
        <v>38</v>
      </c>
      <c r="I18" s="103">
        <v>1</v>
      </c>
      <c r="J18" s="103">
        <v>20</v>
      </c>
      <c r="K18" s="104" t="s">
        <v>96</v>
      </c>
      <c r="L18" s="103">
        <v>41</v>
      </c>
      <c r="M18" s="104" t="s">
        <v>93</v>
      </c>
      <c r="N18" s="103">
        <v>20</v>
      </c>
      <c r="O18" s="103">
        <v>4</v>
      </c>
      <c r="P18" s="103">
        <v>46</v>
      </c>
      <c r="Q18" s="122">
        <f t="shared" si="0"/>
        <v>198</v>
      </c>
      <c r="R18" s="185"/>
      <c r="S18" s="185"/>
      <c r="T18" s="188"/>
      <c r="U18" s="191"/>
      <c r="V18" s="171"/>
      <c r="W18" s="171"/>
      <c r="X18" s="171"/>
      <c r="Y18" s="171"/>
      <c r="Z18" s="179"/>
    </row>
    <row r="19" spans="1:26" ht="15" customHeight="1" x14ac:dyDescent="0.3">
      <c r="A19" s="17" t="s">
        <v>39</v>
      </c>
      <c r="B19" s="3" t="s">
        <v>321</v>
      </c>
      <c r="C19" s="101" t="s">
        <v>46</v>
      </c>
      <c r="D19" s="102">
        <v>23</v>
      </c>
      <c r="E19" s="101"/>
      <c r="F19" s="101"/>
      <c r="G19" s="109" t="s">
        <v>533</v>
      </c>
      <c r="H19" s="128">
        <v>46</v>
      </c>
      <c r="I19" s="103">
        <v>0</v>
      </c>
      <c r="J19" s="103">
        <v>0</v>
      </c>
      <c r="K19" s="104" t="s">
        <v>488</v>
      </c>
      <c r="L19" s="103">
        <v>44</v>
      </c>
      <c r="M19" s="104" t="s">
        <v>545</v>
      </c>
      <c r="N19" s="103">
        <v>28</v>
      </c>
      <c r="O19" s="103">
        <v>5</v>
      </c>
      <c r="P19" s="103">
        <v>50</v>
      </c>
      <c r="Q19" s="126">
        <f t="shared" si="0"/>
        <v>191</v>
      </c>
      <c r="R19" s="185"/>
      <c r="S19" s="185"/>
      <c r="T19" s="188"/>
      <c r="U19" s="191"/>
      <c r="V19" s="171"/>
      <c r="W19" s="171"/>
      <c r="X19" s="171"/>
      <c r="Y19" s="171"/>
      <c r="Z19" s="179"/>
    </row>
    <row r="20" spans="1:26" ht="15" customHeight="1" x14ac:dyDescent="0.3">
      <c r="A20" s="33" t="s">
        <v>40</v>
      </c>
      <c r="B20" s="3"/>
      <c r="C20" s="101"/>
      <c r="D20" s="101"/>
      <c r="E20" s="101"/>
      <c r="F20" s="101"/>
      <c r="G20" s="103"/>
      <c r="H20" s="103"/>
      <c r="I20" s="103"/>
      <c r="J20" s="103"/>
      <c r="K20" s="104"/>
      <c r="L20" s="103"/>
      <c r="M20" s="104"/>
      <c r="N20" s="103"/>
      <c r="O20" s="103"/>
      <c r="P20" s="103"/>
      <c r="Q20" s="126"/>
      <c r="R20" s="185"/>
      <c r="S20" s="185"/>
      <c r="T20" s="188"/>
      <c r="U20" s="191"/>
      <c r="V20" s="171"/>
      <c r="W20" s="171"/>
      <c r="X20" s="171"/>
      <c r="Y20" s="171"/>
      <c r="Z20" s="179"/>
    </row>
    <row r="21" spans="1:26" ht="15" customHeight="1" thickBot="1" x14ac:dyDescent="0.35">
      <c r="A21" s="18" t="s">
        <v>41</v>
      </c>
      <c r="B21" s="5"/>
      <c r="C21" s="30"/>
      <c r="D21" s="159">
        <f>SUM(D14:D19)</f>
        <v>175</v>
      </c>
      <c r="E21" s="30"/>
      <c r="F21" s="30"/>
      <c r="G21" s="40"/>
      <c r="H21" s="15">
        <f t="shared" ref="H21:P21" si="2">SUM(H14:H19)</f>
        <v>270</v>
      </c>
      <c r="I21" s="15"/>
      <c r="J21" s="15">
        <f t="shared" si="2"/>
        <v>106</v>
      </c>
      <c r="K21" s="15"/>
      <c r="L21" s="15">
        <f t="shared" si="2"/>
        <v>263</v>
      </c>
      <c r="M21" s="15"/>
      <c r="N21" s="15">
        <f t="shared" si="2"/>
        <v>144</v>
      </c>
      <c r="O21" s="15"/>
      <c r="P21" s="15">
        <f t="shared" si="2"/>
        <v>236</v>
      </c>
      <c r="Q21" s="15">
        <f>SUM(Q14:Q19)</f>
        <v>1194</v>
      </c>
      <c r="R21" s="186"/>
      <c r="S21" s="186"/>
      <c r="T21" s="189"/>
      <c r="U21" s="192"/>
      <c r="V21" s="172"/>
      <c r="W21" s="172"/>
      <c r="X21" s="172"/>
      <c r="Y21" s="172"/>
      <c r="Z21" s="180"/>
    </row>
    <row r="22" spans="1:26" x14ac:dyDescent="0.3">
      <c r="B22" s="222" t="s">
        <v>23</v>
      </c>
      <c r="C22" s="222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15">
        <f>Q13+Q21</f>
        <v>2492</v>
      </c>
      <c r="R22" s="231" t="s">
        <v>24</v>
      </c>
      <c r="S22" s="232"/>
      <c r="T22" s="232"/>
      <c r="U22" s="232"/>
      <c r="V22" s="232"/>
      <c r="W22" s="233"/>
      <c r="X22" s="234"/>
      <c r="Y22" s="234"/>
      <c r="Z22" s="234"/>
    </row>
    <row r="23" spans="1:26" x14ac:dyDescent="0.3">
      <c r="A23" s="206" t="s">
        <v>25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</row>
    <row r="24" spans="1:26" x14ac:dyDescent="0.3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spans="1:26" x14ac:dyDescent="0.3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12.75" customHeight="1" x14ac:dyDescent="0.3"/>
    <row r="27" spans="1:26" ht="21" customHeight="1" x14ac:dyDescent="0.3">
      <c r="A27" s="199" t="s">
        <v>65</v>
      </c>
      <c r="B27" s="200"/>
      <c r="C27" s="200"/>
      <c r="D27" s="200"/>
      <c r="E27" s="200"/>
      <c r="F27" s="200"/>
      <c r="G27" s="200"/>
      <c r="H27" s="199"/>
      <c r="I27" s="200"/>
      <c r="J27" s="200"/>
      <c r="K27" s="200"/>
      <c r="L27" s="200"/>
      <c r="M27" s="200"/>
      <c r="N27" s="200"/>
      <c r="O27" s="200"/>
      <c r="P27" s="200"/>
      <c r="Q27" s="199" t="s">
        <v>66</v>
      </c>
      <c r="R27" s="200"/>
      <c r="S27" s="200"/>
      <c r="T27" s="200"/>
      <c r="U27" s="200"/>
      <c r="V27" s="200"/>
      <c r="W27" s="200"/>
      <c r="X27" s="200"/>
    </row>
    <row r="28" spans="1:26" ht="13.5" customHeight="1" x14ac:dyDescent="0.3"/>
  </sheetData>
  <mergeCells count="40">
    <mergeCell ref="A27:G27"/>
    <mergeCell ref="Q27:X27"/>
    <mergeCell ref="H27:P27"/>
    <mergeCell ref="R4:R5"/>
    <mergeCell ref="A1:T1"/>
    <mergeCell ref="U1:Z1"/>
    <mergeCell ref="A2:Z2"/>
    <mergeCell ref="A3:A4"/>
    <mergeCell ref="B3:B4"/>
    <mergeCell ref="C3:Q3"/>
    <mergeCell ref="R3:Z3"/>
    <mergeCell ref="C4:D4"/>
    <mergeCell ref="E4:F4"/>
    <mergeCell ref="G4:H4"/>
    <mergeCell ref="I4:J4"/>
    <mergeCell ref="K4:L4"/>
    <mergeCell ref="M4:N4"/>
    <mergeCell ref="O4:P4"/>
    <mergeCell ref="Y6:Y21"/>
    <mergeCell ref="S4:S5"/>
    <mergeCell ref="T4:T5"/>
    <mergeCell ref="U4:U5"/>
    <mergeCell ref="V4:V5"/>
    <mergeCell ref="W4:W5"/>
    <mergeCell ref="A23:Z23"/>
    <mergeCell ref="X4:X5"/>
    <mergeCell ref="Z6:Z21"/>
    <mergeCell ref="B22:C22"/>
    <mergeCell ref="R22:V22"/>
    <mergeCell ref="W22:Z22"/>
    <mergeCell ref="Q4:Q5"/>
    <mergeCell ref="Y4:Y5"/>
    <mergeCell ref="Z4:Z5"/>
    <mergeCell ref="R6:R21"/>
    <mergeCell ref="S6:S21"/>
    <mergeCell ref="T6:T21"/>
    <mergeCell ref="U6:U21"/>
    <mergeCell ref="V6:V21"/>
    <mergeCell ref="W6:W21"/>
    <mergeCell ref="X6:X21"/>
  </mergeCells>
  <pageMargins left="0.25" right="0.25" top="0.75" bottom="0.75" header="0.3" footer="0.3"/>
  <pageSetup paperSize="9" scale="93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27"/>
  <sheetViews>
    <sheetView workbookViewId="0">
      <selection activeCell="Q20" sqref="Q20"/>
    </sheetView>
  </sheetViews>
  <sheetFormatPr defaultRowHeight="14.4" x14ac:dyDescent="0.3"/>
  <cols>
    <col min="2" max="2" width="28.88671875" customWidth="1"/>
  </cols>
  <sheetData>
    <row r="1" spans="1:26" ht="17.399999999999999" x14ac:dyDescent="0.3">
      <c r="A1" s="181" t="s">
        <v>26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2" t="s">
        <v>5</v>
      </c>
      <c r="V1" s="182"/>
      <c r="W1" s="182"/>
      <c r="X1" s="182"/>
      <c r="Y1" s="182"/>
      <c r="Z1" s="182"/>
    </row>
    <row r="2" spans="1:26" ht="18" x14ac:dyDescent="0.35">
      <c r="A2" s="183" t="s">
        <v>519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</row>
    <row r="3" spans="1:26" x14ac:dyDescent="0.3">
      <c r="A3" s="193" t="s">
        <v>3</v>
      </c>
      <c r="B3" s="195" t="s">
        <v>2</v>
      </c>
      <c r="C3" s="165" t="s">
        <v>6</v>
      </c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7"/>
      <c r="R3" s="165" t="s">
        <v>0</v>
      </c>
      <c r="S3" s="166"/>
      <c r="T3" s="166"/>
      <c r="U3" s="166"/>
      <c r="V3" s="166"/>
      <c r="W3" s="166"/>
      <c r="X3" s="166"/>
      <c r="Y3" s="166"/>
      <c r="Z3" s="166"/>
    </row>
    <row r="4" spans="1:26" ht="65.400000000000006" customHeight="1" thickBot="1" x14ac:dyDescent="0.35">
      <c r="A4" s="194"/>
      <c r="B4" s="196"/>
      <c r="C4" s="168" t="s">
        <v>15</v>
      </c>
      <c r="D4" s="169"/>
      <c r="E4" s="197" t="s">
        <v>42</v>
      </c>
      <c r="F4" s="198"/>
      <c r="G4" s="168" t="s">
        <v>91</v>
      </c>
      <c r="H4" s="169"/>
      <c r="I4" s="168" t="s">
        <v>43</v>
      </c>
      <c r="J4" s="169"/>
      <c r="K4" s="168" t="s">
        <v>7</v>
      </c>
      <c r="L4" s="169"/>
      <c r="M4" s="168" t="s">
        <v>16</v>
      </c>
      <c r="N4" s="169"/>
      <c r="O4" s="168" t="s">
        <v>17</v>
      </c>
      <c r="P4" s="169"/>
      <c r="Q4" s="173" t="s">
        <v>24</v>
      </c>
      <c r="R4" s="173" t="s">
        <v>8</v>
      </c>
      <c r="S4" s="173" t="s">
        <v>9</v>
      </c>
      <c r="T4" s="173" t="s">
        <v>29</v>
      </c>
      <c r="U4" s="173" t="s">
        <v>10</v>
      </c>
      <c r="V4" s="173" t="s">
        <v>11</v>
      </c>
      <c r="W4" s="173" t="s">
        <v>12</v>
      </c>
      <c r="X4" s="173" t="s">
        <v>1</v>
      </c>
      <c r="Y4" s="173" t="s">
        <v>13</v>
      </c>
      <c r="Z4" s="173" t="s">
        <v>14</v>
      </c>
    </row>
    <row r="5" spans="1:26" ht="15" thickBot="1" x14ac:dyDescent="0.35">
      <c r="A5" s="8"/>
      <c r="B5" s="9"/>
      <c r="C5" s="10" t="s">
        <v>21</v>
      </c>
      <c r="D5" s="10" t="s">
        <v>22</v>
      </c>
      <c r="E5" s="10" t="s">
        <v>21</v>
      </c>
      <c r="F5" s="10" t="s">
        <v>22</v>
      </c>
      <c r="G5" s="10" t="s">
        <v>21</v>
      </c>
      <c r="H5" s="10" t="s">
        <v>22</v>
      </c>
      <c r="I5" s="10" t="s">
        <v>21</v>
      </c>
      <c r="J5" s="10" t="s">
        <v>22</v>
      </c>
      <c r="K5" s="10" t="s">
        <v>21</v>
      </c>
      <c r="L5" s="10" t="s">
        <v>22</v>
      </c>
      <c r="M5" s="10" t="s">
        <v>21</v>
      </c>
      <c r="N5" s="10" t="s">
        <v>22</v>
      </c>
      <c r="O5" s="10" t="s">
        <v>21</v>
      </c>
      <c r="P5" s="10" t="s">
        <v>22</v>
      </c>
      <c r="Q5" s="230"/>
      <c r="R5" s="230"/>
      <c r="S5" s="230"/>
      <c r="T5" s="230"/>
      <c r="U5" s="230"/>
      <c r="V5" s="230"/>
      <c r="W5" s="230"/>
      <c r="X5" s="230"/>
      <c r="Y5" s="230"/>
      <c r="Z5" s="230"/>
    </row>
    <row r="6" spans="1:26" ht="15.6" x14ac:dyDescent="0.3">
      <c r="A6" s="16" t="s">
        <v>4</v>
      </c>
      <c r="B6" s="19" t="s">
        <v>322</v>
      </c>
      <c r="C6" s="120" t="s">
        <v>555</v>
      </c>
      <c r="D6" s="121">
        <v>44</v>
      </c>
      <c r="E6" s="96"/>
      <c r="F6" s="97"/>
      <c r="G6" s="96" t="s">
        <v>531</v>
      </c>
      <c r="H6" s="97">
        <v>38</v>
      </c>
      <c r="I6" s="97">
        <v>17</v>
      </c>
      <c r="J6" s="98">
        <v>41</v>
      </c>
      <c r="K6" s="97">
        <v>18</v>
      </c>
      <c r="L6" s="98">
        <v>32</v>
      </c>
      <c r="M6" s="97">
        <v>146</v>
      </c>
      <c r="N6" s="98">
        <v>28</v>
      </c>
      <c r="O6" s="98">
        <v>10</v>
      </c>
      <c r="P6" s="98">
        <v>35</v>
      </c>
      <c r="Q6" s="23">
        <f>D6+H6+J6+L6+N6+P6</f>
        <v>218</v>
      </c>
      <c r="R6" s="184"/>
      <c r="S6" s="184"/>
      <c r="T6" s="187"/>
      <c r="U6" s="190"/>
      <c r="V6" s="170"/>
      <c r="W6" s="170"/>
      <c r="X6" s="170"/>
      <c r="Y6" s="170"/>
      <c r="Z6" s="178"/>
    </row>
    <row r="7" spans="1:26" ht="15.6" x14ac:dyDescent="0.3">
      <c r="A7" s="17" t="s">
        <v>18</v>
      </c>
      <c r="B7" s="1" t="s">
        <v>323</v>
      </c>
      <c r="C7" s="99" t="s">
        <v>539</v>
      </c>
      <c r="D7" s="100">
        <v>43</v>
      </c>
      <c r="E7" s="101"/>
      <c r="F7" s="102"/>
      <c r="G7" s="101" t="s">
        <v>554</v>
      </c>
      <c r="H7" s="102">
        <v>53</v>
      </c>
      <c r="I7" s="103">
        <v>14</v>
      </c>
      <c r="J7" s="103">
        <v>34</v>
      </c>
      <c r="K7" s="103">
        <v>21</v>
      </c>
      <c r="L7" s="103">
        <v>41</v>
      </c>
      <c r="M7" s="103">
        <v>152</v>
      </c>
      <c r="N7" s="103">
        <v>32</v>
      </c>
      <c r="O7" s="103">
        <v>12</v>
      </c>
      <c r="P7" s="103">
        <v>42</v>
      </c>
      <c r="Q7" s="23">
        <f>D7+H7+J7+L7+N7+P7</f>
        <v>245</v>
      </c>
      <c r="R7" s="185"/>
      <c r="S7" s="185"/>
      <c r="T7" s="188"/>
      <c r="U7" s="191"/>
      <c r="V7" s="171"/>
      <c r="W7" s="171"/>
      <c r="X7" s="171"/>
      <c r="Y7" s="171"/>
      <c r="Z7" s="179"/>
    </row>
    <row r="8" spans="1:26" ht="15.6" x14ac:dyDescent="0.3">
      <c r="A8" s="17" t="s">
        <v>19</v>
      </c>
      <c r="B8" s="1" t="s">
        <v>324</v>
      </c>
      <c r="C8" s="99" t="s">
        <v>460</v>
      </c>
      <c r="D8" s="100">
        <v>32</v>
      </c>
      <c r="E8" s="101"/>
      <c r="F8" s="102"/>
      <c r="G8" s="101" t="s">
        <v>533</v>
      </c>
      <c r="H8" s="102">
        <v>50</v>
      </c>
      <c r="I8" s="103">
        <v>12</v>
      </c>
      <c r="J8" s="103">
        <v>30</v>
      </c>
      <c r="K8" s="103">
        <v>23</v>
      </c>
      <c r="L8" s="103">
        <v>47</v>
      </c>
      <c r="M8" s="103">
        <v>138</v>
      </c>
      <c r="N8" s="103">
        <v>24</v>
      </c>
      <c r="O8" s="103">
        <v>16</v>
      </c>
      <c r="P8" s="103">
        <v>56</v>
      </c>
      <c r="Q8" s="23">
        <f>D8+H8+J8+L8+N8+P8</f>
        <v>239</v>
      </c>
      <c r="R8" s="185"/>
      <c r="S8" s="185"/>
      <c r="T8" s="188"/>
      <c r="U8" s="191"/>
      <c r="V8" s="171"/>
      <c r="W8" s="171"/>
      <c r="X8" s="171"/>
      <c r="Y8" s="171"/>
      <c r="Z8" s="179"/>
    </row>
    <row r="9" spans="1:26" ht="15.6" x14ac:dyDescent="0.3">
      <c r="A9" s="17" t="s">
        <v>20</v>
      </c>
      <c r="B9" s="1" t="s">
        <v>325</v>
      </c>
      <c r="C9" s="99" t="s">
        <v>566</v>
      </c>
      <c r="D9" s="100">
        <v>27</v>
      </c>
      <c r="E9" s="101"/>
      <c r="F9" s="102"/>
      <c r="G9" s="101" t="s">
        <v>542</v>
      </c>
      <c r="H9" s="102">
        <v>42</v>
      </c>
      <c r="I9" s="103">
        <v>18</v>
      </c>
      <c r="J9" s="103">
        <v>44</v>
      </c>
      <c r="K9" s="103">
        <v>19</v>
      </c>
      <c r="L9" s="103">
        <v>35</v>
      </c>
      <c r="M9" s="103">
        <v>148</v>
      </c>
      <c r="N9" s="103">
        <v>43</v>
      </c>
      <c r="O9" s="103">
        <v>9</v>
      </c>
      <c r="P9" s="103">
        <v>24</v>
      </c>
      <c r="Q9" s="23">
        <f t="shared" ref="Q9:Q19" si="0">SUM(D9+F9+H9+J9+L9+N9+P9)</f>
        <v>215</v>
      </c>
      <c r="R9" s="185"/>
      <c r="S9" s="185"/>
      <c r="T9" s="188"/>
      <c r="U9" s="191"/>
      <c r="V9" s="171"/>
      <c r="W9" s="171"/>
      <c r="X9" s="171"/>
      <c r="Y9" s="171"/>
      <c r="Z9" s="179"/>
    </row>
    <row r="10" spans="1:26" ht="15.6" x14ac:dyDescent="0.3">
      <c r="A10" s="17" t="s">
        <v>30</v>
      </c>
      <c r="B10" s="1" t="s">
        <v>327</v>
      </c>
      <c r="C10" s="101" t="s">
        <v>458</v>
      </c>
      <c r="D10" s="102">
        <v>41</v>
      </c>
      <c r="E10" s="101"/>
      <c r="F10" s="101"/>
      <c r="G10" s="101" t="s">
        <v>541</v>
      </c>
      <c r="H10" s="102">
        <v>35</v>
      </c>
      <c r="I10" s="103">
        <v>13</v>
      </c>
      <c r="J10" s="103">
        <v>32</v>
      </c>
      <c r="K10" s="103">
        <v>20</v>
      </c>
      <c r="L10" s="103">
        <v>38</v>
      </c>
      <c r="M10" s="104" t="s">
        <v>567</v>
      </c>
      <c r="N10" s="103">
        <v>32</v>
      </c>
      <c r="O10" s="103">
        <v>11</v>
      </c>
      <c r="P10" s="103">
        <v>28</v>
      </c>
      <c r="Q10" s="23">
        <f t="shared" si="0"/>
        <v>206</v>
      </c>
      <c r="R10" s="185"/>
      <c r="S10" s="185"/>
      <c r="T10" s="188"/>
      <c r="U10" s="191"/>
      <c r="V10" s="171"/>
      <c r="W10" s="171"/>
      <c r="X10" s="171"/>
      <c r="Y10" s="171"/>
      <c r="Z10" s="179"/>
    </row>
    <row r="11" spans="1:26" ht="15.6" x14ac:dyDescent="0.3">
      <c r="A11" s="17" t="s">
        <v>31</v>
      </c>
      <c r="B11" s="1" t="s">
        <v>326</v>
      </c>
      <c r="C11" s="101" t="s">
        <v>552</v>
      </c>
      <c r="D11" s="102">
        <v>53</v>
      </c>
      <c r="E11" s="101"/>
      <c r="F11" s="101"/>
      <c r="G11" s="101" t="s">
        <v>543</v>
      </c>
      <c r="H11" s="102">
        <v>46</v>
      </c>
      <c r="I11" s="103">
        <v>16</v>
      </c>
      <c r="J11" s="103">
        <v>38</v>
      </c>
      <c r="K11" s="103">
        <v>21</v>
      </c>
      <c r="L11" s="103">
        <v>41</v>
      </c>
      <c r="M11" s="104" t="s">
        <v>545</v>
      </c>
      <c r="N11" s="103">
        <v>35</v>
      </c>
      <c r="O11" s="103">
        <v>13</v>
      </c>
      <c r="P11" s="103">
        <v>32</v>
      </c>
      <c r="Q11" s="23">
        <f t="shared" si="0"/>
        <v>245</v>
      </c>
      <c r="R11" s="185"/>
      <c r="S11" s="185"/>
      <c r="T11" s="188"/>
      <c r="U11" s="191"/>
      <c r="V11" s="171"/>
      <c r="W11" s="171"/>
      <c r="X11" s="171"/>
      <c r="Y11" s="171"/>
      <c r="Z11" s="179"/>
    </row>
    <row r="12" spans="1:26" ht="15.6" x14ac:dyDescent="0.3">
      <c r="A12" s="17" t="s">
        <v>32</v>
      </c>
      <c r="B12" s="2"/>
      <c r="C12" s="101"/>
      <c r="D12" s="101"/>
      <c r="E12" s="101"/>
      <c r="F12" s="101"/>
      <c r="G12" s="101"/>
      <c r="H12" s="101"/>
      <c r="I12" s="103"/>
      <c r="J12" s="103"/>
      <c r="K12" s="103"/>
      <c r="L12" s="103"/>
      <c r="M12" s="104"/>
      <c r="N12" s="103"/>
      <c r="O12" s="103"/>
      <c r="P12" s="103"/>
      <c r="Q12" s="23"/>
      <c r="R12" s="185"/>
      <c r="S12" s="185"/>
      <c r="T12" s="188"/>
      <c r="U12" s="191"/>
      <c r="V12" s="171"/>
      <c r="W12" s="171"/>
      <c r="X12" s="171"/>
      <c r="Y12" s="171"/>
      <c r="Z12" s="179"/>
    </row>
    <row r="13" spans="1:26" ht="16.2" thickBot="1" x14ac:dyDescent="0.35">
      <c r="A13" s="18" t="s">
        <v>33</v>
      </c>
      <c r="B13" s="4"/>
      <c r="C13" s="123"/>
      <c r="D13" s="127">
        <f>SUM(D6:D11)</f>
        <v>240</v>
      </c>
      <c r="E13" s="123"/>
      <c r="F13" s="123"/>
      <c r="G13" s="123"/>
      <c r="H13" s="122">
        <f t="shared" ref="H13:P13" si="1">SUM(H6:H11)</f>
        <v>264</v>
      </c>
      <c r="I13" s="122"/>
      <c r="J13" s="122">
        <f t="shared" si="1"/>
        <v>219</v>
      </c>
      <c r="K13" s="122"/>
      <c r="L13" s="122">
        <f t="shared" si="1"/>
        <v>234</v>
      </c>
      <c r="M13" s="122"/>
      <c r="N13" s="122">
        <f t="shared" si="1"/>
        <v>194</v>
      </c>
      <c r="O13" s="122"/>
      <c r="P13" s="122">
        <f t="shared" si="1"/>
        <v>217</v>
      </c>
      <c r="Q13" s="23">
        <f>SUM(Q6:Q11)</f>
        <v>1368</v>
      </c>
      <c r="R13" s="185"/>
      <c r="S13" s="185"/>
      <c r="T13" s="188"/>
      <c r="U13" s="191"/>
      <c r="V13" s="171"/>
      <c r="W13" s="171"/>
      <c r="X13" s="171"/>
      <c r="Y13" s="171"/>
      <c r="Z13" s="179"/>
    </row>
    <row r="14" spans="1:26" ht="15.6" x14ac:dyDescent="0.3">
      <c r="A14" s="33" t="s">
        <v>34</v>
      </c>
      <c r="B14" s="6" t="s">
        <v>73</v>
      </c>
      <c r="C14" s="120" t="s">
        <v>82</v>
      </c>
      <c r="D14" s="121">
        <v>61</v>
      </c>
      <c r="E14" s="104"/>
      <c r="F14" s="103"/>
      <c r="G14" s="104" t="s">
        <v>531</v>
      </c>
      <c r="H14" s="103">
        <v>29</v>
      </c>
      <c r="I14" s="103">
        <v>2</v>
      </c>
      <c r="J14" s="103">
        <v>20</v>
      </c>
      <c r="K14" s="103">
        <v>24</v>
      </c>
      <c r="L14" s="103">
        <v>41</v>
      </c>
      <c r="M14" s="103">
        <v>164</v>
      </c>
      <c r="N14" s="103">
        <v>29</v>
      </c>
      <c r="O14" s="103">
        <v>6</v>
      </c>
      <c r="P14" s="103">
        <v>38</v>
      </c>
      <c r="Q14" s="23">
        <f t="shared" si="0"/>
        <v>218</v>
      </c>
      <c r="R14" s="185"/>
      <c r="S14" s="185"/>
      <c r="T14" s="188"/>
      <c r="U14" s="191"/>
      <c r="V14" s="171"/>
      <c r="W14" s="171"/>
      <c r="X14" s="171"/>
      <c r="Y14" s="171"/>
      <c r="Z14" s="179"/>
    </row>
    <row r="15" spans="1:26" ht="15.6" x14ac:dyDescent="0.3">
      <c r="A15" s="17" t="s">
        <v>35</v>
      </c>
      <c r="B15" s="3" t="s">
        <v>74</v>
      </c>
      <c r="C15" s="99" t="s">
        <v>86</v>
      </c>
      <c r="D15" s="100">
        <v>43</v>
      </c>
      <c r="E15" s="101"/>
      <c r="F15" s="102"/>
      <c r="G15" s="101" t="s">
        <v>568</v>
      </c>
      <c r="H15" s="102">
        <v>50</v>
      </c>
      <c r="I15" s="103">
        <v>3</v>
      </c>
      <c r="J15" s="103">
        <v>25</v>
      </c>
      <c r="K15" s="103">
        <v>22</v>
      </c>
      <c r="L15" s="103">
        <v>36</v>
      </c>
      <c r="M15" s="103">
        <v>170</v>
      </c>
      <c r="N15" s="103">
        <v>35</v>
      </c>
      <c r="O15" s="103">
        <v>3</v>
      </c>
      <c r="P15" s="103">
        <v>26</v>
      </c>
      <c r="Q15" s="23">
        <f t="shared" si="0"/>
        <v>215</v>
      </c>
      <c r="R15" s="185"/>
      <c r="S15" s="185"/>
      <c r="T15" s="188"/>
      <c r="U15" s="191"/>
      <c r="V15" s="171"/>
      <c r="W15" s="171"/>
      <c r="X15" s="171"/>
      <c r="Y15" s="171"/>
      <c r="Z15" s="179"/>
    </row>
    <row r="16" spans="1:26" ht="15.6" x14ac:dyDescent="0.3">
      <c r="A16" s="33" t="s">
        <v>36</v>
      </c>
      <c r="B16" s="3" t="s">
        <v>75</v>
      </c>
      <c r="C16" s="99" t="s">
        <v>61</v>
      </c>
      <c r="D16" s="100">
        <v>50</v>
      </c>
      <c r="E16" s="101"/>
      <c r="F16" s="102"/>
      <c r="G16" s="101" t="s">
        <v>569</v>
      </c>
      <c r="H16" s="102">
        <v>46</v>
      </c>
      <c r="I16" s="103">
        <v>0</v>
      </c>
      <c r="J16" s="103">
        <v>0</v>
      </c>
      <c r="K16" s="103">
        <v>19</v>
      </c>
      <c r="L16" s="103">
        <v>30</v>
      </c>
      <c r="M16" s="103">
        <v>167</v>
      </c>
      <c r="N16" s="103">
        <v>32</v>
      </c>
      <c r="O16" s="103">
        <v>10</v>
      </c>
      <c r="P16" s="103">
        <v>53</v>
      </c>
      <c r="Q16" s="23">
        <f t="shared" si="0"/>
        <v>211</v>
      </c>
      <c r="R16" s="185"/>
      <c r="S16" s="185"/>
      <c r="T16" s="188"/>
      <c r="U16" s="191"/>
      <c r="V16" s="171"/>
      <c r="W16" s="171"/>
      <c r="X16" s="171"/>
      <c r="Y16" s="171"/>
      <c r="Z16" s="179"/>
    </row>
    <row r="17" spans="1:26" ht="15.6" x14ac:dyDescent="0.3">
      <c r="A17" s="17" t="s">
        <v>37</v>
      </c>
      <c r="B17" s="3" t="s">
        <v>76</v>
      </c>
      <c r="C17" s="99" t="s">
        <v>563</v>
      </c>
      <c r="D17" s="100">
        <v>50</v>
      </c>
      <c r="E17" s="101"/>
      <c r="F17" s="102"/>
      <c r="G17" s="101" t="s">
        <v>541</v>
      </c>
      <c r="H17" s="102">
        <v>26</v>
      </c>
      <c r="I17" s="103">
        <v>2</v>
      </c>
      <c r="J17" s="103">
        <v>20</v>
      </c>
      <c r="K17" s="103">
        <v>25</v>
      </c>
      <c r="L17" s="103">
        <v>44</v>
      </c>
      <c r="M17" s="103">
        <v>171</v>
      </c>
      <c r="N17" s="103">
        <v>36</v>
      </c>
      <c r="O17" s="103">
        <v>8</v>
      </c>
      <c r="P17" s="103">
        <v>46</v>
      </c>
      <c r="Q17" s="23">
        <f t="shared" si="0"/>
        <v>222</v>
      </c>
      <c r="R17" s="185"/>
      <c r="S17" s="185"/>
      <c r="T17" s="188"/>
      <c r="U17" s="191"/>
      <c r="V17" s="171"/>
      <c r="W17" s="171"/>
      <c r="X17" s="171"/>
      <c r="Y17" s="171"/>
      <c r="Z17" s="179"/>
    </row>
    <row r="18" spans="1:26" ht="15.6" x14ac:dyDescent="0.3">
      <c r="A18" s="33" t="s">
        <v>38</v>
      </c>
      <c r="B18" s="3" t="s">
        <v>77</v>
      </c>
      <c r="C18" s="101" t="s">
        <v>565</v>
      </c>
      <c r="D18" s="102">
        <v>38</v>
      </c>
      <c r="E18" s="101"/>
      <c r="F18" s="101"/>
      <c r="G18" s="101" t="s">
        <v>569</v>
      </c>
      <c r="H18" s="102">
        <v>46</v>
      </c>
      <c r="I18" s="103">
        <v>1</v>
      </c>
      <c r="J18" s="103">
        <v>15</v>
      </c>
      <c r="K18" s="104" t="s">
        <v>96</v>
      </c>
      <c r="L18" s="103">
        <v>30</v>
      </c>
      <c r="M18" s="104" t="s">
        <v>570</v>
      </c>
      <c r="N18" s="103">
        <v>30</v>
      </c>
      <c r="O18" s="103">
        <v>7</v>
      </c>
      <c r="P18" s="103">
        <v>42</v>
      </c>
      <c r="Q18" s="23">
        <f t="shared" si="0"/>
        <v>201</v>
      </c>
      <c r="R18" s="185"/>
      <c r="S18" s="185"/>
      <c r="T18" s="188"/>
      <c r="U18" s="191"/>
      <c r="V18" s="171"/>
      <c r="W18" s="171"/>
      <c r="X18" s="171"/>
      <c r="Y18" s="171"/>
      <c r="Z18" s="179"/>
    </row>
    <row r="19" spans="1:26" ht="15.6" x14ac:dyDescent="0.3">
      <c r="A19" s="17" t="s">
        <v>39</v>
      </c>
      <c r="B19" s="3" t="s">
        <v>78</v>
      </c>
      <c r="C19" s="101" t="s">
        <v>564</v>
      </c>
      <c r="D19" s="102">
        <v>58</v>
      </c>
      <c r="E19" s="101"/>
      <c r="F19" s="101"/>
      <c r="G19" s="101" t="s">
        <v>543</v>
      </c>
      <c r="H19" s="102">
        <v>35</v>
      </c>
      <c r="I19" s="103">
        <v>1</v>
      </c>
      <c r="J19" s="103">
        <v>15</v>
      </c>
      <c r="K19" s="104" t="s">
        <v>51</v>
      </c>
      <c r="L19" s="103">
        <v>50</v>
      </c>
      <c r="M19" s="104" t="s">
        <v>571</v>
      </c>
      <c r="N19" s="103">
        <v>27</v>
      </c>
      <c r="O19" s="103">
        <v>6</v>
      </c>
      <c r="P19" s="103">
        <v>38</v>
      </c>
      <c r="Q19" s="15">
        <f t="shared" si="0"/>
        <v>223</v>
      </c>
      <c r="R19" s="185"/>
      <c r="S19" s="185"/>
      <c r="T19" s="188"/>
      <c r="U19" s="191"/>
      <c r="V19" s="171"/>
      <c r="W19" s="171"/>
      <c r="X19" s="171"/>
      <c r="Y19" s="171"/>
      <c r="Z19" s="179"/>
    </row>
    <row r="20" spans="1:26" ht="15.6" x14ac:dyDescent="0.3">
      <c r="A20" s="33" t="s">
        <v>40</v>
      </c>
      <c r="B20" s="3"/>
      <c r="C20" s="101"/>
      <c r="D20" s="101"/>
      <c r="E20" s="101"/>
      <c r="F20" s="101"/>
      <c r="G20" s="103"/>
      <c r="H20" s="103"/>
      <c r="I20" s="103"/>
      <c r="J20" s="103"/>
      <c r="K20" s="104"/>
      <c r="L20" s="103"/>
      <c r="M20" s="104"/>
      <c r="N20" s="103"/>
      <c r="O20" s="103"/>
      <c r="P20" s="103"/>
      <c r="Q20" s="15"/>
      <c r="R20" s="185"/>
      <c r="S20" s="185"/>
      <c r="T20" s="188"/>
      <c r="U20" s="191"/>
      <c r="V20" s="171"/>
      <c r="W20" s="171"/>
      <c r="X20" s="171"/>
      <c r="Y20" s="171"/>
      <c r="Z20" s="179"/>
    </row>
    <row r="21" spans="1:26" ht="16.2" thickBot="1" x14ac:dyDescent="0.35">
      <c r="A21" s="18" t="s">
        <v>41</v>
      </c>
      <c r="B21" s="5"/>
      <c r="C21" s="123"/>
      <c r="D21" s="127">
        <f>SUM(D14:D19)</f>
        <v>300</v>
      </c>
      <c r="E21" s="123"/>
      <c r="F21" s="123"/>
      <c r="G21" s="119"/>
      <c r="H21" s="126">
        <f t="shared" ref="H21:P21" si="2">SUM(H14:H19)</f>
        <v>232</v>
      </c>
      <c r="I21" s="126"/>
      <c r="J21" s="126">
        <f t="shared" si="2"/>
        <v>95</v>
      </c>
      <c r="K21" s="126"/>
      <c r="L21" s="126">
        <f t="shared" si="2"/>
        <v>231</v>
      </c>
      <c r="M21" s="126"/>
      <c r="N21" s="126">
        <f t="shared" si="2"/>
        <v>189</v>
      </c>
      <c r="O21" s="126"/>
      <c r="P21" s="126">
        <f t="shared" si="2"/>
        <v>243</v>
      </c>
      <c r="Q21" s="15">
        <f>SUM(Q14:Q19)</f>
        <v>1290</v>
      </c>
      <c r="R21" s="186"/>
      <c r="S21" s="186"/>
      <c r="T21" s="189"/>
      <c r="U21" s="192"/>
      <c r="V21" s="172"/>
      <c r="W21" s="172"/>
      <c r="X21" s="172"/>
      <c r="Y21" s="172"/>
      <c r="Z21" s="180"/>
    </row>
    <row r="22" spans="1:26" ht="15.6" x14ac:dyDescent="0.3">
      <c r="A22" s="2"/>
      <c r="B22" s="222" t="s">
        <v>23</v>
      </c>
      <c r="C22" s="222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15">
        <f>Q13+Q21</f>
        <v>2658</v>
      </c>
      <c r="R22" s="231" t="s">
        <v>24</v>
      </c>
      <c r="S22" s="232"/>
      <c r="T22" s="232"/>
      <c r="U22" s="232"/>
      <c r="V22" s="232"/>
      <c r="W22" s="233"/>
      <c r="X22" s="234"/>
      <c r="Y22" s="234"/>
      <c r="Z22" s="234"/>
    </row>
    <row r="23" spans="1:26" ht="15.6" x14ac:dyDescent="0.3">
      <c r="A23" s="206" t="s">
        <v>25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</row>
    <row r="24" spans="1:26" ht="15.6" x14ac:dyDescent="0.3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spans="1:26" ht="15.6" x14ac:dyDescent="0.3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15.6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6" x14ac:dyDescent="0.3">
      <c r="A27" s="199" t="s">
        <v>65</v>
      </c>
      <c r="B27" s="200"/>
      <c r="C27" s="200"/>
      <c r="D27" s="200"/>
      <c r="E27" s="200"/>
      <c r="F27" s="200"/>
      <c r="G27" s="200"/>
      <c r="H27" s="199"/>
      <c r="I27" s="200"/>
      <c r="J27" s="200"/>
      <c r="K27" s="200"/>
      <c r="L27" s="200"/>
      <c r="M27" s="200"/>
      <c r="N27" s="200"/>
      <c r="O27" s="200"/>
      <c r="P27" s="200"/>
      <c r="Q27" s="199" t="s">
        <v>66</v>
      </c>
      <c r="R27" s="200"/>
      <c r="S27" s="200"/>
      <c r="T27" s="200"/>
      <c r="U27" s="200"/>
      <c r="V27" s="200"/>
      <c r="W27" s="200"/>
      <c r="X27" s="200"/>
      <c r="Y27" s="2"/>
      <c r="Z27" s="2"/>
    </row>
  </sheetData>
  <mergeCells count="40">
    <mergeCell ref="Y4:Y5"/>
    <mergeCell ref="Z4:Z5"/>
    <mergeCell ref="R6:R21"/>
    <mergeCell ref="S6:S21"/>
    <mergeCell ref="T6:T21"/>
    <mergeCell ref="U6:U21"/>
    <mergeCell ref="S4:S5"/>
    <mergeCell ref="T4:T5"/>
    <mergeCell ref="K4:L4"/>
    <mergeCell ref="A27:G27"/>
    <mergeCell ref="H27:P27"/>
    <mergeCell ref="Q27:X27"/>
    <mergeCell ref="B22:C22"/>
    <mergeCell ref="R22:V22"/>
    <mergeCell ref="W22:Z22"/>
    <mergeCell ref="A23:Z23"/>
    <mergeCell ref="O4:P4"/>
    <mergeCell ref="Q4:Q5"/>
    <mergeCell ref="R4:R5"/>
    <mergeCell ref="Z6:Z21"/>
    <mergeCell ref="V6:V21"/>
    <mergeCell ref="W6:W21"/>
    <mergeCell ref="X6:X21"/>
    <mergeCell ref="Y6:Y21"/>
    <mergeCell ref="M4:N4"/>
    <mergeCell ref="U4:U5"/>
    <mergeCell ref="A1:T1"/>
    <mergeCell ref="U1:Z1"/>
    <mergeCell ref="A2:Z2"/>
    <mergeCell ref="A3:A4"/>
    <mergeCell ref="B3:B4"/>
    <mergeCell ref="C3:Q3"/>
    <mergeCell ref="R3:Z3"/>
    <mergeCell ref="C4:D4"/>
    <mergeCell ref="E4:F4"/>
    <mergeCell ref="G4:H4"/>
    <mergeCell ref="V4:V5"/>
    <mergeCell ref="W4:W5"/>
    <mergeCell ref="X4:X5"/>
    <mergeCell ref="I4:J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28"/>
  <sheetViews>
    <sheetView view="pageBreakPreview" topLeftCell="A4" zoomScaleNormal="100" zoomScaleSheetLayoutView="100" workbookViewId="0">
      <selection activeCell="Q20" sqref="Q20"/>
    </sheetView>
  </sheetViews>
  <sheetFormatPr defaultColWidth="9.109375" defaultRowHeight="15.6" x14ac:dyDescent="0.3"/>
  <cols>
    <col min="1" max="1" width="6.109375" style="2" customWidth="1"/>
    <col min="2" max="2" width="35.33203125" style="2" customWidth="1"/>
    <col min="3" max="3" width="7.109375" style="2" customWidth="1"/>
    <col min="4" max="4" width="4.77734375" style="2" customWidth="1"/>
    <col min="5" max="5" width="5.88671875" style="2" customWidth="1"/>
    <col min="6" max="6" width="4.109375" style="2" customWidth="1"/>
    <col min="7" max="7" width="5.88671875" style="2" customWidth="1"/>
    <col min="8" max="8" width="4.21875" style="2" customWidth="1"/>
    <col min="9" max="11" width="5.88671875" style="2" customWidth="1"/>
    <col min="12" max="12" width="4.5546875" style="2" customWidth="1"/>
    <col min="13" max="13" width="5.88671875" style="2" customWidth="1"/>
    <col min="14" max="14" width="4.6640625" style="2" customWidth="1"/>
    <col min="15" max="15" width="5.88671875" style="2" customWidth="1"/>
    <col min="16" max="16" width="4.33203125" style="2" customWidth="1"/>
    <col min="17" max="17" width="5.88671875" style="2" customWidth="1"/>
    <col min="18" max="26" width="3.44140625" style="2" customWidth="1"/>
    <col min="27" max="16384" width="9.109375" style="2"/>
  </cols>
  <sheetData>
    <row r="1" spans="1:26" ht="39" customHeight="1" x14ac:dyDescent="0.3">
      <c r="A1" s="181" t="s">
        <v>26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2" t="s">
        <v>5</v>
      </c>
      <c r="V1" s="182"/>
      <c r="W1" s="182"/>
      <c r="X1" s="182"/>
      <c r="Y1" s="182"/>
      <c r="Z1" s="182"/>
    </row>
    <row r="2" spans="1:26" ht="18" x14ac:dyDescent="0.35">
      <c r="A2" s="183" t="s">
        <v>461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</row>
    <row r="3" spans="1:26" ht="23.25" customHeight="1" x14ac:dyDescent="0.3">
      <c r="A3" s="193" t="s">
        <v>3</v>
      </c>
      <c r="B3" s="195" t="s">
        <v>2</v>
      </c>
      <c r="C3" s="165" t="s">
        <v>6</v>
      </c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7"/>
      <c r="R3" s="165" t="s">
        <v>0</v>
      </c>
      <c r="S3" s="166"/>
      <c r="T3" s="166"/>
      <c r="U3" s="166"/>
      <c r="V3" s="166"/>
      <c r="W3" s="166"/>
      <c r="X3" s="166"/>
      <c r="Y3" s="166"/>
      <c r="Z3" s="166"/>
    </row>
    <row r="4" spans="1:26" ht="110.25" customHeight="1" thickBot="1" x14ac:dyDescent="0.35">
      <c r="A4" s="194"/>
      <c r="B4" s="196"/>
      <c r="C4" s="168" t="s">
        <v>15</v>
      </c>
      <c r="D4" s="169"/>
      <c r="E4" s="197" t="s">
        <v>42</v>
      </c>
      <c r="F4" s="198"/>
      <c r="G4" s="168" t="s">
        <v>91</v>
      </c>
      <c r="H4" s="169"/>
      <c r="I4" s="168" t="s">
        <v>43</v>
      </c>
      <c r="J4" s="169"/>
      <c r="K4" s="168" t="s">
        <v>7</v>
      </c>
      <c r="L4" s="169"/>
      <c r="M4" s="168" t="s">
        <v>16</v>
      </c>
      <c r="N4" s="169"/>
      <c r="O4" s="168" t="s">
        <v>17</v>
      </c>
      <c r="P4" s="169"/>
      <c r="Q4" s="173" t="s">
        <v>24</v>
      </c>
      <c r="R4" s="173" t="s">
        <v>8</v>
      </c>
      <c r="S4" s="173" t="s">
        <v>9</v>
      </c>
      <c r="T4" s="173" t="s">
        <v>29</v>
      </c>
      <c r="U4" s="173" t="s">
        <v>10</v>
      </c>
      <c r="V4" s="173" t="s">
        <v>11</v>
      </c>
      <c r="W4" s="173" t="s">
        <v>12</v>
      </c>
      <c r="X4" s="173" t="s">
        <v>1</v>
      </c>
      <c r="Y4" s="173" t="s">
        <v>13</v>
      </c>
      <c r="Z4" s="173" t="s">
        <v>14</v>
      </c>
    </row>
    <row r="5" spans="1:26" ht="18" customHeight="1" thickBot="1" x14ac:dyDescent="0.35">
      <c r="A5" s="8"/>
      <c r="B5" s="9"/>
      <c r="C5" s="10" t="s">
        <v>21</v>
      </c>
      <c r="D5" s="10" t="s">
        <v>22</v>
      </c>
      <c r="E5" s="10" t="s">
        <v>21</v>
      </c>
      <c r="F5" s="10" t="s">
        <v>22</v>
      </c>
      <c r="G5" s="10" t="s">
        <v>21</v>
      </c>
      <c r="H5" s="10" t="s">
        <v>22</v>
      </c>
      <c r="I5" s="10" t="s">
        <v>21</v>
      </c>
      <c r="J5" s="10" t="s">
        <v>22</v>
      </c>
      <c r="K5" s="10" t="s">
        <v>21</v>
      </c>
      <c r="L5" s="10" t="s">
        <v>22</v>
      </c>
      <c r="M5" s="10" t="s">
        <v>21</v>
      </c>
      <c r="N5" s="10" t="s">
        <v>22</v>
      </c>
      <c r="O5" s="10" t="s">
        <v>21</v>
      </c>
      <c r="P5" s="10" t="s">
        <v>22</v>
      </c>
      <c r="Q5" s="174"/>
      <c r="R5" s="174"/>
      <c r="S5" s="174"/>
      <c r="T5" s="174"/>
      <c r="U5" s="174"/>
      <c r="V5" s="174"/>
      <c r="W5" s="174"/>
      <c r="X5" s="174"/>
      <c r="Y5" s="174"/>
      <c r="Z5" s="174"/>
    </row>
    <row r="6" spans="1:26" ht="15" customHeight="1" x14ac:dyDescent="0.3">
      <c r="A6" s="16" t="s">
        <v>4</v>
      </c>
      <c r="B6" s="19" t="s">
        <v>124</v>
      </c>
      <c r="C6" s="80" t="s">
        <v>462</v>
      </c>
      <c r="D6" s="71">
        <v>28</v>
      </c>
      <c r="E6" s="31"/>
      <c r="F6" s="81"/>
      <c r="G6" s="81">
        <v>7.5</v>
      </c>
      <c r="H6" s="22">
        <v>17</v>
      </c>
      <c r="I6" s="81">
        <v>9</v>
      </c>
      <c r="J6" s="22">
        <v>38</v>
      </c>
      <c r="K6" s="81">
        <v>23</v>
      </c>
      <c r="L6" s="22">
        <v>66</v>
      </c>
      <c r="M6" s="81">
        <v>130</v>
      </c>
      <c r="N6" s="22">
        <v>45</v>
      </c>
      <c r="O6" s="22">
        <v>7</v>
      </c>
      <c r="P6" s="22">
        <v>58</v>
      </c>
      <c r="Q6" s="74">
        <f t="shared" ref="Q6:Q11" si="0">SUM(D6+F6+H6+J6+L6+N6+P6)</f>
        <v>252</v>
      </c>
      <c r="R6" s="201"/>
      <c r="S6" s="184"/>
      <c r="T6" s="187"/>
      <c r="U6" s="190"/>
      <c r="V6" s="170"/>
      <c r="W6" s="170"/>
      <c r="X6" s="170"/>
      <c r="Y6" s="170"/>
      <c r="Z6" s="178"/>
    </row>
    <row r="7" spans="1:26" ht="15" customHeight="1" x14ac:dyDescent="0.3">
      <c r="A7" s="17" t="s">
        <v>18</v>
      </c>
      <c r="B7" s="1" t="s">
        <v>125</v>
      </c>
      <c r="C7" s="24" t="s">
        <v>463</v>
      </c>
      <c r="D7" s="25">
        <v>29</v>
      </c>
      <c r="E7" s="26"/>
      <c r="F7" s="77"/>
      <c r="G7" s="28">
        <v>7</v>
      </c>
      <c r="H7" s="28">
        <v>32</v>
      </c>
      <c r="I7" s="28">
        <v>16</v>
      </c>
      <c r="J7" s="28">
        <v>58</v>
      </c>
      <c r="K7" s="28">
        <v>25</v>
      </c>
      <c r="L7" s="28">
        <v>68</v>
      </c>
      <c r="M7" s="28">
        <v>120</v>
      </c>
      <c r="N7" s="28">
        <v>35</v>
      </c>
      <c r="O7" s="28">
        <v>5</v>
      </c>
      <c r="P7" s="28">
        <v>53</v>
      </c>
      <c r="Q7" s="72">
        <f t="shared" si="0"/>
        <v>275</v>
      </c>
      <c r="R7" s="202"/>
      <c r="S7" s="185"/>
      <c r="T7" s="188"/>
      <c r="U7" s="191"/>
      <c r="V7" s="171"/>
      <c r="W7" s="171"/>
      <c r="X7" s="171"/>
      <c r="Y7" s="171"/>
      <c r="Z7" s="179"/>
    </row>
    <row r="8" spans="1:26" ht="15" customHeight="1" x14ac:dyDescent="0.3">
      <c r="A8" s="17" t="s">
        <v>19</v>
      </c>
      <c r="B8" s="1" t="s">
        <v>126</v>
      </c>
      <c r="C8" s="24" t="s">
        <v>464</v>
      </c>
      <c r="D8" s="25">
        <v>37</v>
      </c>
      <c r="E8" s="26"/>
      <c r="F8" s="77"/>
      <c r="G8" s="28">
        <v>6.9</v>
      </c>
      <c r="H8" s="28">
        <v>35</v>
      </c>
      <c r="I8" s="28">
        <v>12</v>
      </c>
      <c r="J8" s="28">
        <v>52</v>
      </c>
      <c r="K8" s="28">
        <v>20</v>
      </c>
      <c r="L8" s="28">
        <v>63</v>
      </c>
      <c r="M8" s="28">
        <v>125</v>
      </c>
      <c r="N8" s="28">
        <v>40</v>
      </c>
      <c r="O8" s="28">
        <v>5</v>
      </c>
      <c r="P8" s="28">
        <v>53</v>
      </c>
      <c r="Q8" s="72">
        <f t="shared" si="0"/>
        <v>280</v>
      </c>
      <c r="R8" s="202"/>
      <c r="S8" s="185"/>
      <c r="T8" s="188"/>
      <c r="U8" s="191"/>
      <c r="V8" s="171"/>
      <c r="W8" s="171"/>
      <c r="X8" s="171"/>
      <c r="Y8" s="171"/>
      <c r="Z8" s="179"/>
    </row>
    <row r="9" spans="1:26" ht="15" customHeight="1" x14ac:dyDescent="0.3">
      <c r="A9" s="17" t="s">
        <v>20</v>
      </c>
      <c r="B9" s="1" t="s">
        <v>127</v>
      </c>
      <c r="C9" s="24" t="s">
        <v>465</v>
      </c>
      <c r="D9" s="25">
        <v>42</v>
      </c>
      <c r="E9" s="26"/>
      <c r="F9" s="77"/>
      <c r="G9" s="28">
        <v>7.7</v>
      </c>
      <c r="H9" s="28">
        <v>11</v>
      </c>
      <c r="I9" s="28">
        <v>13</v>
      </c>
      <c r="J9" s="28">
        <v>54</v>
      </c>
      <c r="K9" s="28">
        <v>24</v>
      </c>
      <c r="L9" s="28">
        <v>67</v>
      </c>
      <c r="M9" s="28">
        <v>118</v>
      </c>
      <c r="N9" s="28">
        <v>33</v>
      </c>
      <c r="O9" s="28">
        <v>7</v>
      </c>
      <c r="P9" s="28">
        <v>58</v>
      </c>
      <c r="Q9" s="72">
        <f t="shared" si="0"/>
        <v>265</v>
      </c>
      <c r="R9" s="202"/>
      <c r="S9" s="185"/>
      <c r="T9" s="188"/>
      <c r="U9" s="191"/>
      <c r="V9" s="171"/>
      <c r="W9" s="171"/>
      <c r="X9" s="171"/>
      <c r="Y9" s="171"/>
      <c r="Z9" s="179"/>
    </row>
    <row r="10" spans="1:26" ht="15" customHeight="1" x14ac:dyDescent="0.3">
      <c r="A10" s="17" t="s">
        <v>30</v>
      </c>
      <c r="B10" s="1" t="s">
        <v>128</v>
      </c>
      <c r="C10" s="26" t="s">
        <v>460</v>
      </c>
      <c r="D10" s="91">
        <v>43</v>
      </c>
      <c r="E10" s="26"/>
      <c r="F10" s="26"/>
      <c r="G10" s="28">
        <v>7.5</v>
      </c>
      <c r="H10" s="28">
        <v>17</v>
      </c>
      <c r="I10" s="28">
        <v>14</v>
      </c>
      <c r="J10" s="28">
        <v>56</v>
      </c>
      <c r="K10" s="28">
        <v>19</v>
      </c>
      <c r="L10" s="28">
        <v>62</v>
      </c>
      <c r="M10" s="29" t="s">
        <v>92</v>
      </c>
      <c r="N10" s="28">
        <v>28</v>
      </c>
      <c r="O10" s="28">
        <v>7</v>
      </c>
      <c r="P10" s="28">
        <v>58</v>
      </c>
      <c r="Q10" s="72">
        <f t="shared" si="0"/>
        <v>264</v>
      </c>
      <c r="R10" s="202"/>
      <c r="S10" s="185"/>
      <c r="T10" s="188"/>
      <c r="U10" s="191"/>
      <c r="V10" s="171"/>
      <c r="W10" s="171"/>
      <c r="X10" s="171"/>
      <c r="Y10" s="171"/>
      <c r="Z10" s="179"/>
    </row>
    <row r="11" spans="1:26" ht="15" customHeight="1" x14ac:dyDescent="0.3">
      <c r="A11" s="17" t="s">
        <v>31</v>
      </c>
      <c r="B11" s="1" t="s">
        <v>129</v>
      </c>
      <c r="C11" s="26" t="s">
        <v>103</v>
      </c>
      <c r="D11" s="91">
        <v>31</v>
      </c>
      <c r="E11" s="26"/>
      <c r="F11" s="26"/>
      <c r="G11" s="28">
        <v>6.6</v>
      </c>
      <c r="H11" s="28">
        <v>46</v>
      </c>
      <c r="I11" s="28">
        <v>19</v>
      </c>
      <c r="J11" s="28">
        <v>61</v>
      </c>
      <c r="K11" s="28">
        <v>22</v>
      </c>
      <c r="L11" s="28">
        <v>65</v>
      </c>
      <c r="M11" s="29" t="s">
        <v>93</v>
      </c>
      <c r="N11" s="28">
        <v>45</v>
      </c>
      <c r="O11" s="28">
        <v>9</v>
      </c>
      <c r="P11" s="28">
        <v>62</v>
      </c>
      <c r="Q11" s="72">
        <f t="shared" si="0"/>
        <v>310</v>
      </c>
      <c r="R11" s="202"/>
      <c r="S11" s="185"/>
      <c r="T11" s="188"/>
      <c r="U11" s="191"/>
      <c r="V11" s="171"/>
      <c r="W11" s="171"/>
      <c r="X11" s="171"/>
      <c r="Y11" s="171"/>
      <c r="Z11" s="179"/>
    </row>
    <row r="12" spans="1:26" ht="15" customHeight="1" x14ac:dyDescent="0.3">
      <c r="A12" s="17" t="s">
        <v>32</v>
      </c>
      <c r="B12" s="1"/>
      <c r="C12" s="26"/>
      <c r="D12" s="26"/>
      <c r="E12" s="26"/>
      <c r="F12" s="26"/>
      <c r="G12" s="28"/>
      <c r="H12" s="28"/>
      <c r="I12" s="28"/>
      <c r="J12" s="28"/>
      <c r="K12" s="28"/>
      <c r="L12" s="28"/>
      <c r="M12" s="29"/>
      <c r="N12" s="28"/>
      <c r="O12" s="28"/>
      <c r="P12" s="28"/>
      <c r="Q12" s="72"/>
      <c r="R12" s="202"/>
      <c r="S12" s="185"/>
      <c r="T12" s="188"/>
      <c r="U12" s="191"/>
      <c r="V12" s="171"/>
      <c r="W12" s="171"/>
      <c r="X12" s="171"/>
      <c r="Y12" s="171"/>
      <c r="Z12" s="179"/>
    </row>
    <row r="13" spans="1:26" ht="15" customHeight="1" thickBot="1" x14ac:dyDescent="0.35">
      <c r="A13" s="65" t="s">
        <v>33</v>
      </c>
      <c r="B13" s="66"/>
      <c r="C13" s="67"/>
      <c r="D13" s="93">
        <f>SUM(D6:D11)</f>
        <v>210</v>
      </c>
      <c r="E13" s="67"/>
      <c r="F13" s="67"/>
      <c r="G13" s="64"/>
      <c r="H13" s="84">
        <f>SUM(H6:H11)</f>
        <v>158</v>
      </c>
      <c r="I13" s="84"/>
      <c r="J13" s="84">
        <f t="shared" ref="J13:P13" si="1">SUM(J6:J11)</f>
        <v>319</v>
      </c>
      <c r="K13" s="84"/>
      <c r="L13" s="84">
        <f t="shared" si="1"/>
        <v>391</v>
      </c>
      <c r="M13" s="84"/>
      <c r="N13" s="84">
        <f t="shared" si="1"/>
        <v>226</v>
      </c>
      <c r="O13" s="84"/>
      <c r="P13" s="84">
        <f t="shared" si="1"/>
        <v>342</v>
      </c>
      <c r="Q13" s="73">
        <f>SUM(Q6:Q11)</f>
        <v>1646</v>
      </c>
      <c r="R13" s="202"/>
      <c r="S13" s="185"/>
      <c r="T13" s="188"/>
      <c r="U13" s="191"/>
      <c r="V13" s="171"/>
      <c r="W13" s="171"/>
      <c r="X13" s="171"/>
      <c r="Y13" s="171"/>
      <c r="Z13" s="179"/>
    </row>
    <row r="14" spans="1:26" ht="15" customHeight="1" x14ac:dyDescent="0.3">
      <c r="A14" s="16" t="s">
        <v>34</v>
      </c>
      <c r="B14" s="69" t="s">
        <v>130</v>
      </c>
      <c r="C14" s="70" t="s">
        <v>99</v>
      </c>
      <c r="D14" s="71">
        <v>20</v>
      </c>
      <c r="E14" s="31"/>
      <c r="F14" s="81"/>
      <c r="G14" s="81">
        <v>6.8</v>
      </c>
      <c r="H14" s="81">
        <v>29</v>
      </c>
      <c r="I14" s="81">
        <v>0</v>
      </c>
      <c r="J14" s="81">
        <v>0</v>
      </c>
      <c r="K14" s="81">
        <v>22</v>
      </c>
      <c r="L14" s="81">
        <v>59</v>
      </c>
      <c r="M14" s="81">
        <v>130</v>
      </c>
      <c r="N14" s="81">
        <v>30</v>
      </c>
      <c r="O14" s="81">
        <v>7</v>
      </c>
      <c r="P14" s="81">
        <v>65</v>
      </c>
      <c r="Q14" s="74">
        <f t="shared" ref="Q14:Q19" si="2">SUM(D14+F14+H14+J14+L14+N14+P14)</f>
        <v>203</v>
      </c>
      <c r="R14" s="202"/>
      <c r="S14" s="185"/>
      <c r="T14" s="188"/>
      <c r="U14" s="191"/>
      <c r="V14" s="171"/>
      <c r="W14" s="171"/>
      <c r="X14" s="171"/>
      <c r="Y14" s="171"/>
      <c r="Z14" s="179"/>
    </row>
    <row r="15" spans="1:26" ht="15" customHeight="1" x14ac:dyDescent="0.3">
      <c r="A15" s="17" t="s">
        <v>35</v>
      </c>
      <c r="B15" s="3" t="s">
        <v>131</v>
      </c>
      <c r="C15" s="24" t="s">
        <v>100</v>
      </c>
      <c r="D15" s="25">
        <v>29</v>
      </c>
      <c r="E15" s="26"/>
      <c r="F15" s="77"/>
      <c r="G15" s="28">
        <v>6.1</v>
      </c>
      <c r="H15" s="28">
        <v>53</v>
      </c>
      <c r="I15" s="28">
        <v>0</v>
      </c>
      <c r="J15" s="28">
        <v>0</v>
      </c>
      <c r="K15" s="28">
        <v>18</v>
      </c>
      <c r="L15" s="28">
        <v>50</v>
      </c>
      <c r="M15" s="28">
        <v>120</v>
      </c>
      <c r="N15" s="28">
        <v>25</v>
      </c>
      <c r="O15" s="28">
        <v>-2</v>
      </c>
      <c r="P15" s="28">
        <v>41</v>
      </c>
      <c r="Q15" s="72">
        <f t="shared" si="2"/>
        <v>198</v>
      </c>
      <c r="R15" s="202"/>
      <c r="S15" s="185"/>
      <c r="T15" s="188"/>
      <c r="U15" s="191"/>
      <c r="V15" s="171"/>
      <c r="W15" s="171"/>
      <c r="X15" s="171"/>
      <c r="Y15" s="171"/>
      <c r="Z15" s="179"/>
    </row>
    <row r="16" spans="1:26" ht="15" customHeight="1" x14ac:dyDescent="0.3">
      <c r="A16" s="33" t="s">
        <v>36</v>
      </c>
      <c r="B16" s="3" t="s">
        <v>132</v>
      </c>
      <c r="C16" s="24" t="s">
        <v>101</v>
      </c>
      <c r="D16" s="25">
        <v>23</v>
      </c>
      <c r="E16" s="26"/>
      <c r="F16" s="77"/>
      <c r="G16" s="28">
        <v>6.5</v>
      </c>
      <c r="H16" s="28">
        <v>38</v>
      </c>
      <c r="I16" s="28">
        <v>0</v>
      </c>
      <c r="J16" s="28">
        <v>0</v>
      </c>
      <c r="K16" s="28">
        <v>14</v>
      </c>
      <c r="L16" s="28">
        <v>38</v>
      </c>
      <c r="M16" s="28">
        <v>124</v>
      </c>
      <c r="N16" s="28">
        <v>27</v>
      </c>
      <c r="O16" s="28">
        <v>4</v>
      </c>
      <c r="P16" s="28">
        <v>62</v>
      </c>
      <c r="Q16" s="72">
        <f t="shared" si="2"/>
        <v>188</v>
      </c>
      <c r="R16" s="202"/>
      <c r="S16" s="185"/>
      <c r="T16" s="188"/>
      <c r="U16" s="191"/>
      <c r="V16" s="171"/>
      <c r="W16" s="171"/>
      <c r="X16" s="171"/>
      <c r="Y16" s="171"/>
      <c r="Z16" s="179"/>
    </row>
    <row r="17" spans="1:26" ht="15" customHeight="1" x14ac:dyDescent="0.3">
      <c r="A17" s="17" t="s">
        <v>37</v>
      </c>
      <c r="B17" s="3" t="s">
        <v>133</v>
      </c>
      <c r="C17" s="24" t="s">
        <v>102</v>
      </c>
      <c r="D17" s="25">
        <v>16</v>
      </c>
      <c r="E17" s="26"/>
      <c r="F17" s="77"/>
      <c r="G17" s="28">
        <v>5.9</v>
      </c>
      <c r="H17" s="28">
        <v>59</v>
      </c>
      <c r="I17" s="28">
        <v>1</v>
      </c>
      <c r="J17" s="28">
        <v>43</v>
      </c>
      <c r="K17" s="28">
        <v>14</v>
      </c>
      <c r="L17" s="28">
        <v>38</v>
      </c>
      <c r="M17" s="28">
        <v>118</v>
      </c>
      <c r="N17" s="28">
        <v>24</v>
      </c>
      <c r="O17" s="28">
        <v>-2</v>
      </c>
      <c r="P17" s="28">
        <v>41</v>
      </c>
      <c r="Q17" s="72">
        <f t="shared" si="2"/>
        <v>221</v>
      </c>
      <c r="R17" s="202"/>
      <c r="S17" s="185"/>
      <c r="T17" s="188"/>
      <c r="U17" s="191"/>
      <c r="V17" s="171"/>
      <c r="W17" s="171"/>
      <c r="X17" s="171"/>
      <c r="Y17" s="171"/>
      <c r="Z17" s="179"/>
    </row>
    <row r="18" spans="1:26" ht="15" customHeight="1" x14ac:dyDescent="0.3">
      <c r="A18" s="33" t="s">
        <v>38</v>
      </c>
      <c r="B18" s="3" t="s">
        <v>134</v>
      </c>
      <c r="C18" s="26" t="s">
        <v>107</v>
      </c>
      <c r="D18" s="91">
        <v>23</v>
      </c>
      <c r="E18" s="26"/>
      <c r="F18" s="26"/>
      <c r="G18" s="28">
        <v>6.4</v>
      </c>
      <c r="H18" s="28">
        <v>42</v>
      </c>
      <c r="I18" s="28">
        <v>1</v>
      </c>
      <c r="J18" s="28">
        <v>43</v>
      </c>
      <c r="K18" s="29" t="s">
        <v>52</v>
      </c>
      <c r="L18" s="28">
        <v>59</v>
      </c>
      <c r="M18" s="29" t="s">
        <v>88</v>
      </c>
      <c r="N18" s="28">
        <v>28</v>
      </c>
      <c r="O18" s="28">
        <v>3</v>
      </c>
      <c r="P18" s="28">
        <v>60</v>
      </c>
      <c r="Q18" s="72">
        <f t="shared" si="2"/>
        <v>255</v>
      </c>
      <c r="R18" s="202"/>
      <c r="S18" s="185"/>
      <c r="T18" s="188"/>
      <c r="U18" s="191"/>
      <c r="V18" s="171"/>
      <c r="W18" s="171"/>
      <c r="X18" s="171"/>
      <c r="Y18" s="171"/>
      <c r="Z18" s="179"/>
    </row>
    <row r="19" spans="1:26" ht="15" customHeight="1" x14ac:dyDescent="0.3">
      <c r="A19" s="17" t="s">
        <v>39</v>
      </c>
      <c r="B19" s="3" t="s">
        <v>135</v>
      </c>
      <c r="C19" s="26" t="s">
        <v>50</v>
      </c>
      <c r="D19" s="158">
        <v>31</v>
      </c>
      <c r="E19" s="11"/>
      <c r="F19" s="11"/>
      <c r="G19" s="7">
        <v>6.2</v>
      </c>
      <c r="H19" s="7">
        <v>50</v>
      </c>
      <c r="I19" s="7">
        <v>0</v>
      </c>
      <c r="J19" s="7">
        <v>0</v>
      </c>
      <c r="K19" s="13" t="s">
        <v>55</v>
      </c>
      <c r="L19" s="7">
        <v>44</v>
      </c>
      <c r="M19" s="13" t="s">
        <v>97</v>
      </c>
      <c r="N19" s="7">
        <v>29</v>
      </c>
      <c r="O19" s="7">
        <v>2</v>
      </c>
      <c r="P19" s="7">
        <v>57</v>
      </c>
      <c r="Q19" s="75">
        <f t="shared" si="2"/>
        <v>211</v>
      </c>
      <c r="R19" s="202"/>
      <c r="S19" s="185"/>
      <c r="T19" s="188"/>
      <c r="U19" s="191"/>
      <c r="V19" s="171"/>
      <c r="W19" s="171"/>
      <c r="X19" s="171"/>
      <c r="Y19" s="171"/>
      <c r="Z19" s="179"/>
    </row>
    <row r="20" spans="1:26" ht="15" customHeight="1" x14ac:dyDescent="0.3">
      <c r="A20" s="33" t="s">
        <v>40</v>
      </c>
      <c r="B20" s="3"/>
      <c r="C20" s="11"/>
      <c r="D20" s="11"/>
      <c r="E20" s="11"/>
      <c r="F20" s="11"/>
      <c r="G20" s="7"/>
      <c r="H20" s="7"/>
      <c r="I20" s="7"/>
      <c r="J20" s="7"/>
      <c r="K20" s="13"/>
      <c r="L20" s="7"/>
      <c r="M20" s="13"/>
      <c r="N20" s="7"/>
      <c r="O20" s="7"/>
      <c r="P20" s="7"/>
      <c r="Q20" s="75"/>
      <c r="R20" s="202"/>
      <c r="S20" s="185"/>
      <c r="T20" s="188"/>
      <c r="U20" s="191"/>
      <c r="V20" s="171"/>
      <c r="W20" s="171"/>
      <c r="X20" s="171"/>
      <c r="Y20" s="171"/>
      <c r="Z20" s="179"/>
    </row>
    <row r="21" spans="1:26" ht="15" customHeight="1" thickBot="1" x14ac:dyDescent="0.35">
      <c r="A21" s="18" t="s">
        <v>41</v>
      </c>
      <c r="B21" s="5"/>
      <c r="C21" s="12"/>
      <c r="D21" s="61">
        <f>SUM(D14:D19)</f>
        <v>142</v>
      </c>
      <c r="E21" s="61"/>
      <c r="F21" s="61"/>
      <c r="G21" s="61"/>
      <c r="H21" s="61">
        <f t="shared" ref="H21:N21" si="3">SUM(H14:H19)</f>
        <v>271</v>
      </c>
      <c r="I21" s="61"/>
      <c r="J21" s="61">
        <f t="shared" si="3"/>
        <v>86</v>
      </c>
      <c r="K21" s="61"/>
      <c r="L21" s="61">
        <f t="shared" si="3"/>
        <v>288</v>
      </c>
      <c r="M21" s="61"/>
      <c r="N21" s="61">
        <f t="shared" si="3"/>
        <v>163</v>
      </c>
      <c r="O21" s="61"/>
      <c r="P21" s="61">
        <f>SUM(P14:P19)</f>
        <v>326</v>
      </c>
      <c r="Q21" s="76">
        <f>SUM(Q14:Q19)</f>
        <v>1276</v>
      </c>
      <c r="R21" s="203"/>
      <c r="S21" s="186"/>
      <c r="T21" s="189"/>
      <c r="U21" s="192"/>
      <c r="V21" s="172"/>
      <c r="W21" s="172"/>
      <c r="X21" s="172"/>
      <c r="Y21" s="172"/>
      <c r="Z21" s="180"/>
    </row>
    <row r="22" spans="1:26" x14ac:dyDescent="0.3">
      <c r="B22" s="175" t="s">
        <v>23</v>
      </c>
      <c r="C22" s="175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15">
        <f>Q13+Q21</f>
        <v>2922</v>
      </c>
      <c r="R22" s="176" t="s">
        <v>24</v>
      </c>
      <c r="S22" s="177"/>
      <c r="T22" s="177"/>
      <c r="U22" s="177"/>
      <c r="V22" s="177"/>
      <c r="W22" s="204"/>
      <c r="X22" s="205"/>
      <c r="Y22" s="205"/>
      <c r="Z22" s="205"/>
    </row>
    <row r="23" spans="1:26" x14ac:dyDescent="0.3">
      <c r="A23" s="206" t="s">
        <v>25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</row>
    <row r="24" spans="1:26" x14ac:dyDescent="0.3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spans="1:26" x14ac:dyDescent="0.3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12.75" customHeight="1" x14ac:dyDescent="0.3"/>
    <row r="27" spans="1:26" ht="21.75" customHeight="1" x14ac:dyDescent="0.3">
      <c r="A27" s="199" t="s">
        <v>65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199" t="s">
        <v>66</v>
      </c>
      <c r="R27" s="200"/>
      <c r="S27" s="200"/>
      <c r="T27" s="200"/>
      <c r="U27" s="200"/>
      <c r="V27" s="200"/>
      <c r="W27" s="200"/>
      <c r="X27" s="200"/>
    </row>
    <row r="28" spans="1:26" ht="13.5" customHeight="1" x14ac:dyDescent="0.3"/>
  </sheetData>
  <mergeCells count="39">
    <mergeCell ref="Q27:X27"/>
    <mergeCell ref="A27:P27"/>
    <mergeCell ref="R4:R5"/>
    <mergeCell ref="A1:T1"/>
    <mergeCell ref="U1:Z1"/>
    <mergeCell ref="A2:Z2"/>
    <mergeCell ref="A3:A4"/>
    <mergeCell ref="B3:B4"/>
    <mergeCell ref="C3:Q3"/>
    <mergeCell ref="R3:Z3"/>
    <mergeCell ref="C4:D4"/>
    <mergeCell ref="E4:F4"/>
    <mergeCell ref="G4:H4"/>
    <mergeCell ref="I4:J4"/>
    <mergeCell ref="K4:L4"/>
    <mergeCell ref="M4:N4"/>
    <mergeCell ref="W6:W21"/>
    <mergeCell ref="X6:X21"/>
    <mergeCell ref="Y6:Y21"/>
    <mergeCell ref="S4:S5"/>
    <mergeCell ref="T4:T5"/>
    <mergeCell ref="U4:U5"/>
    <mergeCell ref="V4:V5"/>
    <mergeCell ref="A23:Z23"/>
    <mergeCell ref="W4:W5"/>
    <mergeCell ref="X4:X5"/>
    <mergeCell ref="Z6:Z21"/>
    <mergeCell ref="B22:C22"/>
    <mergeCell ref="R22:V22"/>
    <mergeCell ref="W22:Z22"/>
    <mergeCell ref="O4:P4"/>
    <mergeCell ref="Q4:Q5"/>
    <mergeCell ref="Y4:Y5"/>
    <mergeCell ref="Z4:Z5"/>
    <mergeCell ref="R6:R21"/>
    <mergeCell ref="S6:S21"/>
    <mergeCell ref="T6:T21"/>
    <mergeCell ref="U6:U21"/>
    <mergeCell ref="V6:V21"/>
  </mergeCells>
  <pageMargins left="0.25" right="0.25" top="0.75" bottom="0.75" header="0.3" footer="0.3"/>
  <pageSetup paperSize="9" scale="93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28"/>
  <sheetViews>
    <sheetView view="pageBreakPreview" topLeftCell="A4" zoomScaleNormal="100" zoomScaleSheetLayoutView="100" workbookViewId="0">
      <selection activeCell="D21" sqref="D21"/>
    </sheetView>
  </sheetViews>
  <sheetFormatPr defaultColWidth="9.109375" defaultRowHeight="15.6" x14ac:dyDescent="0.3"/>
  <cols>
    <col min="1" max="1" width="6.109375" style="2" customWidth="1"/>
    <col min="2" max="2" width="35.33203125" style="2" customWidth="1"/>
    <col min="3" max="3" width="7.109375" style="2" customWidth="1"/>
    <col min="4" max="4" width="4.109375" style="2" customWidth="1"/>
    <col min="5" max="5" width="5.88671875" style="2" customWidth="1"/>
    <col min="6" max="6" width="4.109375" style="2" customWidth="1"/>
    <col min="7" max="7" width="5.88671875" style="2" customWidth="1"/>
    <col min="8" max="8" width="4.21875" style="2" customWidth="1"/>
    <col min="9" max="11" width="5.88671875" style="2" customWidth="1"/>
    <col min="12" max="12" width="4.5546875" style="2" customWidth="1"/>
    <col min="13" max="13" width="5.88671875" style="2" customWidth="1"/>
    <col min="14" max="14" width="4.6640625" style="2" customWidth="1"/>
    <col min="15" max="15" width="5.88671875" style="2" customWidth="1"/>
    <col min="16" max="16" width="4.33203125" style="2" customWidth="1"/>
    <col min="17" max="17" width="5.88671875" style="2" customWidth="1"/>
    <col min="18" max="26" width="3.44140625" style="2" customWidth="1"/>
    <col min="27" max="16384" width="9.109375" style="2"/>
  </cols>
  <sheetData>
    <row r="1" spans="1:26" ht="39" customHeight="1" x14ac:dyDescent="0.3">
      <c r="A1" s="181" t="s">
        <v>26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2" t="s">
        <v>5</v>
      </c>
      <c r="V1" s="182"/>
      <c r="W1" s="182"/>
      <c r="X1" s="182"/>
      <c r="Y1" s="182"/>
      <c r="Z1" s="182"/>
    </row>
    <row r="2" spans="1:26" ht="18" x14ac:dyDescent="0.35">
      <c r="A2" s="183" t="s">
        <v>520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</row>
    <row r="3" spans="1:26" ht="23.25" customHeight="1" x14ac:dyDescent="0.3">
      <c r="A3" s="193" t="s">
        <v>3</v>
      </c>
      <c r="B3" s="195" t="s">
        <v>2</v>
      </c>
      <c r="C3" s="165" t="s">
        <v>6</v>
      </c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7"/>
      <c r="R3" s="165" t="s">
        <v>0</v>
      </c>
      <c r="S3" s="166"/>
      <c r="T3" s="166"/>
      <c r="U3" s="166"/>
      <c r="V3" s="166"/>
      <c r="W3" s="166"/>
      <c r="X3" s="166"/>
      <c r="Y3" s="166"/>
      <c r="Z3" s="166"/>
    </row>
    <row r="4" spans="1:26" ht="110.25" customHeight="1" thickBot="1" x14ac:dyDescent="0.35">
      <c r="A4" s="194"/>
      <c r="B4" s="196"/>
      <c r="C4" s="168" t="s">
        <v>15</v>
      </c>
      <c r="D4" s="169"/>
      <c r="E4" s="197" t="s">
        <v>42</v>
      </c>
      <c r="F4" s="198"/>
      <c r="G4" s="168" t="s">
        <v>513</v>
      </c>
      <c r="H4" s="169"/>
      <c r="I4" s="168" t="s">
        <v>43</v>
      </c>
      <c r="J4" s="169"/>
      <c r="K4" s="168" t="s">
        <v>7</v>
      </c>
      <c r="L4" s="169"/>
      <c r="M4" s="168" t="s">
        <v>16</v>
      </c>
      <c r="N4" s="169"/>
      <c r="O4" s="168" t="s">
        <v>17</v>
      </c>
      <c r="P4" s="169"/>
      <c r="Q4" s="173" t="s">
        <v>24</v>
      </c>
      <c r="R4" s="173" t="s">
        <v>8</v>
      </c>
      <c r="S4" s="173" t="s">
        <v>9</v>
      </c>
      <c r="T4" s="173" t="s">
        <v>29</v>
      </c>
      <c r="U4" s="173" t="s">
        <v>10</v>
      </c>
      <c r="V4" s="173" t="s">
        <v>11</v>
      </c>
      <c r="W4" s="173" t="s">
        <v>12</v>
      </c>
      <c r="X4" s="173" t="s">
        <v>1</v>
      </c>
      <c r="Y4" s="173" t="s">
        <v>13</v>
      </c>
      <c r="Z4" s="173" t="s">
        <v>14</v>
      </c>
    </row>
    <row r="5" spans="1:26" ht="18" customHeight="1" thickBot="1" x14ac:dyDescent="0.35">
      <c r="A5" s="8"/>
      <c r="B5" s="9"/>
      <c r="C5" s="10" t="s">
        <v>21</v>
      </c>
      <c r="D5" s="10" t="s">
        <v>22</v>
      </c>
      <c r="E5" s="10" t="s">
        <v>21</v>
      </c>
      <c r="F5" s="10" t="s">
        <v>22</v>
      </c>
      <c r="G5" s="10" t="s">
        <v>21</v>
      </c>
      <c r="H5" s="10" t="s">
        <v>22</v>
      </c>
      <c r="I5" s="10" t="s">
        <v>21</v>
      </c>
      <c r="J5" s="10" t="s">
        <v>22</v>
      </c>
      <c r="K5" s="10" t="s">
        <v>21</v>
      </c>
      <c r="L5" s="10" t="s">
        <v>22</v>
      </c>
      <c r="M5" s="10" t="s">
        <v>21</v>
      </c>
      <c r="N5" s="10" t="s">
        <v>22</v>
      </c>
      <c r="O5" s="10" t="s">
        <v>21</v>
      </c>
      <c r="P5" s="10" t="s">
        <v>22</v>
      </c>
      <c r="Q5" s="230"/>
      <c r="R5" s="230"/>
      <c r="S5" s="230"/>
      <c r="T5" s="230"/>
      <c r="U5" s="230"/>
      <c r="V5" s="230"/>
      <c r="W5" s="230"/>
      <c r="X5" s="230"/>
      <c r="Y5" s="230"/>
      <c r="Z5" s="230"/>
    </row>
    <row r="6" spans="1:26" ht="15" customHeight="1" thickBot="1" x14ac:dyDescent="0.35">
      <c r="A6" s="16" t="s">
        <v>4</v>
      </c>
      <c r="B6" s="4" t="s">
        <v>328</v>
      </c>
      <c r="C6" s="120" t="s">
        <v>499</v>
      </c>
      <c r="D6" s="121">
        <v>40</v>
      </c>
      <c r="E6" s="96"/>
      <c r="F6" s="97"/>
      <c r="G6" s="96" t="s">
        <v>541</v>
      </c>
      <c r="H6" s="97">
        <v>35</v>
      </c>
      <c r="I6" s="97">
        <v>15</v>
      </c>
      <c r="J6" s="98">
        <v>36</v>
      </c>
      <c r="K6" s="97">
        <v>17</v>
      </c>
      <c r="L6" s="98">
        <v>41</v>
      </c>
      <c r="M6" s="97">
        <v>166</v>
      </c>
      <c r="N6" s="98">
        <v>46</v>
      </c>
      <c r="O6" s="98">
        <v>11</v>
      </c>
      <c r="P6" s="98">
        <v>38</v>
      </c>
      <c r="Q6" s="23">
        <f t="shared" ref="Q6:Q19" si="0">SUM(D6+F6+H6+J6+L6+N6+P6)</f>
        <v>236</v>
      </c>
      <c r="R6" s="184"/>
      <c r="S6" s="184"/>
      <c r="T6" s="187"/>
      <c r="U6" s="190"/>
      <c r="V6" s="170"/>
      <c r="W6" s="170"/>
      <c r="X6" s="170"/>
      <c r="Y6" s="170"/>
      <c r="Z6" s="178"/>
    </row>
    <row r="7" spans="1:26" ht="15" customHeight="1" x14ac:dyDescent="0.3">
      <c r="A7" s="17" t="s">
        <v>18</v>
      </c>
      <c r="B7" s="1" t="s">
        <v>329</v>
      </c>
      <c r="C7" s="99" t="s">
        <v>555</v>
      </c>
      <c r="D7" s="100">
        <v>44</v>
      </c>
      <c r="E7" s="101"/>
      <c r="F7" s="102"/>
      <c r="G7" s="101" t="s">
        <v>531</v>
      </c>
      <c r="H7" s="102">
        <v>38</v>
      </c>
      <c r="I7" s="103">
        <v>23</v>
      </c>
      <c r="J7" s="103">
        <v>56</v>
      </c>
      <c r="K7" s="103">
        <v>21</v>
      </c>
      <c r="L7" s="103">
        <v>52</v>
      </c>
      <c r="M7" s="103">
        <v>158</v>
      </c>
      <c r="N7" s="103">
        <v>38</v>
      </c>
      <c r="O7" s="103">
        <v>10</v>
      </c>
      <c r="P7" s="103">
        <v>35</v>
      </c>
      <c r="Q7" s="23">
        <f t="shared" si="0"/>
        <v>263</v>
      </c>
      <c r="R7" s="185"/>
      <c r="S7" s="185"/>
      <c r="T7" s="188"/>
      <c r="U7" s="191"/>
      <c r="V7" s="171"/>
      <c r="W7" s="171"/>
      <c r="X7" s="171"/>
      <c r="Y7" s="171"/>
      <c r="Z7" s="179"/>
    </row>
    <row r="8" spans="1:26" ht="15" customHeight="1" x14ac:dyDescent="0.3">
      <c r="A8" s="17" t="s">
        <v>19</v>
      </c>
      <c r="B8" s="1" t="s">
        <v>330</v>
      </c>
      <c r="C8" s="99" t="s">
        <v>490</v>
      </c>
      <c r="D8" s="100">
        <v>39</v>
      </c>
      <c r="E8" s="101"/>
      <c r="F8" s="102"/>
      <c r="G8" s="101" t="s">
        <v>533</v>
      </c>
      <c r="H8" s="102">
        <v>50</v>
      </c>
      <c r="I8" s="103">
        <v>20</v>
      </c>
      <c r="J8" s="103">
        <v>50</v>
      </c>
      <c r="K8" s="103">
        <v>23</v>
      </c>
      <c r="L8" s="103">
        <v>56</v>
      </c>
      <c r="M8" s="103">
        <v>153</v>
      </c>
      <c r="N8" s="103">
        <v>33</v>
      </c>
      <c r="O8" s="103">
        <v>7</v>
      </c>
      <c r="P8" s="103">
        <v>26</v>
      </c>
      <c r="Q8" s="23">
        <f t="shared" si="0"/>
        <v>254</v>
      </c>
      <c r="R8" s="185"/>
      <c r="S8" s="185"/>
      <c r="T8" s="188"/>
      <c r="U8" s="191"/>
      <c r="V8" s="171"/>
      <c r="W8" s="171"/>
      <c r="X8" s="171"/>
      <c r="Y8" s="171"/>
      <c r="Z8" s="179"/>
    </row>
    <row r="9" spans="1:26" ht="15" customHeight="1" x14ac:dyDescent="0.3">
      <c r="A9" s="17" t="s">
        <v>20</v>
      </c>
      <c r="B9" s="1" t="s">
        <v>331</v>
      </c>
      <c r="C9" s="99" t="s">
        <v>53</v>
      </c>
      <c r="D9" s="100">
        <v>52</v>
      </c>
      <c r="E9" s="101"/>
      <c r="F9" s="102"/>
      <c r="G9" s="101" t="s">
        <v>543</v>
      </c>
      <c r="H9" s="102">
        <v>46</v>
      </c>
      <c r="I9" s="103">
        <v>19</v>
      </c>
      <c r="J9" s="103">
        <v>47</v>
      </c>
      <c r="K9" s="103">
        <v>20</v>
      </c>
      <c r="L9" s="103">
        <v>50</v>
      </c>
      <c r="M9" s="103">
        <v>161</v>
      </c>
      <c r="N9" s="103">
        <v>41</v>
      </c>
      <c r="O9" s="103">
        <v>8</v>
      </c>
      <c r="P9" s="103">
        <v>29</v>
      </c>
      <c r="Q9" s="23">
        <f t="shared" si="0"/>
        <v>265</v>
      </c>
      <c r="R9" s="185"/>
      <c r="S9" s="185"/>
      <c r="T9" s="188"/>
      <c r="U9" s="191"/>
      <c r="V9" s="171"/>
      <c r="W9" s="171"/>
      <c r="X9" s="171"/>
      <c r="Y9" s="171"/>
      <c r="Z9" s="179"/>
    </row>
    <row r="10" spans="1:26" ht="15" customHeight="1" x14ac:dyDescent="0.3">
      <c r="A10" s="17" t="s">
        <v>30</v>
      </c>
      <c r="B10" s="1" t="s">
        <v>332</v>
      </c>
      <c r="C10" s="101" t="s">
        <v>552</v>
      </c>
      <c r="D10" s="102">
        <v>53</v>
      </c>
      <c r="E10" s="101"/>
      <c r="F10" s="101"/>
      <c r="G10" s="101" t="s">
        <v>531</v>
      </c>
      <c r="H10" s="102">
        <v>38</v>
      </c>
      <c r="I10" s="103">
        <v>17</v>
      </c>
      <c r="J10" s="103">
        <v>41</v>
      </c>
      <c r="K10" s="103">
        <v>21</v>
      </c>
      <c r="L10" s="103">
        <v>52</v>
      </c>
      <c r="M10" s="103">
        <v>149</v>
      </c>
      <c r="N10" s="103">
        <v>29</v>
      </c>
      <c r="O10" s="103">
        <v>9</v>
      </c>
      <c r="P10" s="103">
        <v>32</v>
      </c>
      <c r="Q10" s="23">
        <f t="shared" si="0"/>
        <v>245</v>
      </c>
      <c r="R10" s="185"/>
      <c r="S10" s="185"/>
      <c r="T10" s="188"/>
      <c r="U10" s="191"/>
      <c r="V10" s="171"/>
      <c r="W10" s="171"/>
      <c r="X10" s="171"/>
      <c r="Y10" s="171"/>
      <c r="Z10" s="179"/>
    </row>
    <row r="11" spans="1:26" ht="15" customHeight="1" x14ac:dyDescent="0.3">
      <c r="A11" s="17" t="s">
        <v>31</v>
      </c>
      <c r="B11" s="1" t="s">
        <v>333</v>
      </c>
      <c r="C11" s="101" t="s">
        <v>572</v>
      </c>
      <c r="D11" s="102">
        <v>50</v>
      </c>
      <c r="E11" s="101"/>
      <c r="F11" s="101"/>
      <c r="G11" s="101" t="s">
        <v>542</v>
      </c>
      <c r="H11" s="102">
        <v>42</v>
      </c>
      <c r="I11" s="103">
        <v>10</v>
      </c>
      <c r="J11" s="103">
        <v>26</v>
      </c>
      <c r="K11" s="103">
        <v>19</v>
      </c>
      <c r="L11" s="103">
        <v>47</v>
      </c>
      <c r="M11" s="103">
        <v>152</v>
      </c>
      <c r="N11" s="103">
        <v>32</v>
      </c>
      <c r="O11" s="103">
        <v>12</v>
      </c>
      <c r="P11" s="103">
        <v>42</v>
      </c>
      <c r="Q11" s="23">
        <f t="shared" si="0"/>
        <v>239</v>
      </c>
      <c r="R11" s="185"/>
      <c r="S11" s="185"/>
      <c r="T11" s="188"/>
      <c r="U11" s="191"/>
      <c r="V11" s="171"/>
      <c r="W11" s="171"/>
      <c r="X11" s="171"/>
      <c r="Y11" s="171"/>
      <c r="Z11" s="179"/>
    </row>
    <row r="12" spans="1:26" ht="15" customHeight="1" x14ac:dyDescent="0.3">
      <c r="A12" s="17" t="s">
        <v>32</v>
      </c>
      <c r="B12" s="1"/>
      <c r="C12" s="101"/>
      <c r="D12" s="101"/>
      <c r="E12" s="101"/>
      <c r="F12" s="101"/>
      <c r="G12" s="101"/>
      <c r="H12" s="101"/>
      <c r="I12" s="103"/>
      <c r="J12" s="103"/>
      <c r="K12" s="103"/>
      <c r="L12" s="103"/>
      <c r="M12" s="104"/>
      <c r="N12" s="103"/>
      <c r="O12" s="103"/>
      <c r="P12" s="103"/>
      <c r="Q12" s="23"/>
      <c r="R12" s="185"/>
      <c r="S12" s="185"/>
      <c r="T12" s="188"/>
      <c r="U12" s="191"/>
      <c r="V12" s="171"/>
      <c r="W12" s="171"/>
      <c r="X12" s="171"/>
      <c r="Y12" s="171"/>
      <c r="Z12" s="179"/>
    </row>
    <row r="13" spans="1:26" ht="15" customHeight="1" thickBot="1" x14ac:dyDescent="0.35">
      <c r="A13" s="18" t="s">
        <v>33</v>
      </c>
      <c r="B13" s="4"/>
      <c r="C13" s="123"/>
      <c r="D13" s="127">
        <f>SUM(D6:D11)</f>
        <v>278</v>
      </c>
      <c r="E13" s="123"/>
      <c r="F13" s="123"/>
      <c r="G13" s="123"/>
      <c r="H13" s="122">
        <f t="shared" ref="H13:P13" si="1">SUM(H6:H11)</f>
        <v>249</v>
      </c>
      <c r="I13" s="122"/>
      <c r="J13" s="122">
        <f t="shared" si="1"/>
        <v>256</v>
      </c>
      <c r="K13" s="122"/>
      <c r="L13" s="122">
        <f t="shared" si="1"/>
        <v>298</v>
      </c>
      <c r="M13" s="122"/>
      <c r="N13" s="122">
        <f t="shared" si="1"/>
        <v>219</v>
      </c>
      <c r="O13" s="122"/>
      <c r="P13" s="122">
        <f t="shared" si="1"/>
        <v>202</v>
      </c>
      <c r="Q13" s="23">
        <f>SUM(Q6:Q11)</f>
        <v>1502</v>
      </c>
      <c r="R13" s="185"/>
      <c r="S13" s="185"/>
      <c r="T13" s="188"/>
      <c r="U13" s="191"/>
      <c r="V13" s="171"/>
      <c r="W13" s="171"/>
      <c r="X13" s="171"/>
      <c r="Y13" s="171"/>
      <c r="Z13" s="179"/>
    </row>
    <row r="14" spans="1:26" ht="15" customHeight="1" x14ac:dyDescent="0.3">
      <c r="A14" s="33" t="s">
        <v>34</v>
      </c>
      <c r="B14" s="6" t="s">
        <v>334</v>
      </c>
      <c r="C14" s="124" t="s">
        <v>458</v>
      </c>
      <c r="D14" s="125">
        <v>29</v>
      </c>
      <c r="E14" s="104"/>
      <c r="F14" s="103"/>
      <c r="G14" s="104" t="s">
        <v>562</v>
      </c>
      <c r="H14" s="103">
        <v>35</v>
      </c>
      <c r="I14" s="103">
        <v>4</v>
      </c>
      <c r="J14" s="103">
        <v>30</v>
      </c>
      <c r="K14" s="103">
        <v>25</v>
      </c>
      <c r="L14" s="103">
        <v>44</v>
      </c>
      <c r="M14" s="103">
        <v>168</v>
      </c>
      <c r="N14" s="103">
        <v>33</v>
      </c>
      <c r="O14" s="103">
        <v>5</v>
      </c>
      <c r="P14" s="103">
        <v>34</v>
      </c>
      <c r="Q14" s="23">
        <f t="shared" si="0"/>
        <v>205</v>
      </c>
      <c r="R14" s="185"/>
      <c r="S14" s="185"/>
      <c r="T14" s="188"/>
      <c r="U14" s="191"/>
      <c r="V14" s="171"/>
      <c r="W14" s="171"/>
      <c r="X14" s="171"/>
      <c r="Y14" s="171"/>
      <c r="Z14" s="179"/>
    </row>
    <row r="15" spans="1:26" ht="15" customHeight="1" x14ac:dyDescent="0.3">
      <c r="A15" s="17" t="s">
        <v>35</v>
      </c>
      <c r="B15" s="3" t="s">
        <v>335</v>
      </c>
      <c r="C15" s="99" t="s">
        <v>47</v>
      </c>
      <c r="D15" s="100">
        <v>61</v>
      </c>
      <c r="E15" s="101"/>
      <c r="F15" s="102"/>
      <c r="G15" s="101" t="s">
        <v>569</v>
      </c>
      <c r="H15" s="102">
        <v>46</v>
      </c>
      <c r="I15" s="103">
        <v>0</v>
      </c>
      <c r="J15" s="103">
        <v>0</v>
      </c>
      <c r="K15" s="103">
        <v>23</v>
      </c>
      <c r="L15" s="103">
        <v>38</v>
      </c>
      <c r="M15" s="103">
        <v>172</v>
      </c>
      <c r="N15" s="103">
        <v>37</v>
      </c>
      <c r="O15" s="103">
        <v>3</v>
      </c>
      <c r="P15" s="103">
        <v>26</v>
      </c>
      <c r="Q15" s="23">
        <f t="shared" si="0"/>
        <v>208</v>
      </c>
      <c r="R15" s="185"/>
      <c r="S15" s="185"/>
      <c r="T15" s="188"/>
      <c r="U15" s="191"/>
      <c r="V15" s="171"/>
      <c r="W15" s="171"/>
      <c r="X15" s="171"/>
      <c r="Y15" s="171"/>
      <c r="Z15" s="179"/>
    </row>
    <row r="16" spans="1:26" ht="15" customHeight="1" x14ac:dyDescent="0.3">
      <c r="A16" s="33" t="s">
        <v>36</v>
      </c>
      <c r="B16" s="3" t="s">
        <v>336</v>
      </c>
      <c r="C16" s="99" t="s">
        <v>60</v>
      </c>
      <c r="D16" s="100">
        <v>41</v>
      </c>
      <c r="E16" s="101"/>
      <c r="F16" s="102"/>
      <c r="G16" s="102">
        <v>6.3</v>
      </c>
      <c r="H16" s="102">
        <v>26</v>
      </c>
      <c r="I16" s="103">
        <v>1</v>
      </c>
      <c r="J16" s="103">
        <v>15</v>
      </c>
      <c r="K16" s="103">
        <v>20</v>
      </c>
      <c r="L16" s="103">
        <v>32</v>
      </c>
      <c r="M16" s="103">
        <v>169</v>
      </c>
      <c r="N16" s="103">
        <v>34</v>
      </c>
      <c r="O16" s="103">
        <v>6</v>
      </c>
      <c r="P16" s="103">
        <v>38</v>
      </c>
      <c r="Q16" s="23">
        <f t="shared" si="0"/>
        <v>186</v>
      </c>
      <c r="R16" s="185"/>
      <c r="S16" s="185"/>
      <c r="T16" s="188"/>
      <c r="U16" s="191"/>
      <c r="V16" s="171"/>
      <c r="W16" s="171"/>
      <c r="X16" s="171"/>
      <c r="Y16" s="171"/>
      <c r="Z16" s="179"/>
    </row>
    <row r="17" spans="1:26" ht="15" customHeight="1" x14ac:dyDescent="0.3">
      <c r="A17" s="17" t="s">
        <v>37</v>
      </c>
      <c r="B17" s="3" t="s">
        <v>337</v>
      </c>
      <c r="C17" s="99" t="s">
        <v>573</v>
      </c>
      <c r="D17" s="100">
        <v>42</v>
      </c>
      <c r="E17" s="101"/>
      <c r="F17" s="102"/>
      <c r="G17" s="102">
        <v>6</v>
      </c>
      <c r="H17" s="102">
        <v>35</v>
      </c>
      <c r="I17" s="103">
        <v>2</v>
      </c>
      <c r="J17" s="103">
        <v>20</v>
      </c>
      <c r="K17" s="103">
        <v>21</v>
      </c>
      <c r="L17" s="103">
        <v>34</v>
      </c>
      <c r="M17" s="103">
        <v>173</v>
      </c>
      <c r="N17" s="103">
        <v>38</v>
      </c>
      <c r="O17" s="103">
        <v>3</v>
      </c>
      <c r="P17" s="103">
        <v>26</v>
      </c>
      <c r="Q17" s="23">
        <f t="shared" si="0"/>
        <v>195</v>
      </c>
      <c r="R17" s="185"/>
      <c r="S17" s="185"/>
      <c r="T17" s="188"/>
      <c r="U17" s="191"/>
      <c r="V17" s="171"/>
      <c r="W17" s="171"/>
      <c r="X17" s="171"/>
      <c r="Y17" s="171"/>
      <c r="Z17" s="179"/>
    </row>
    <row r="18" spans="1:26" ht="15" customHeight="1" x14ac:dyDescent="0.3">
      <c r="A18" s="33" t="s">
        <v>38</v>
      </c>
      <c r="B18" s="3" t="s">
        <v>338</v>
      </c>
      <c r="C18" s="101" t="s">
        <v>574</v>
      </c>
      <c r="D18" s="102">
        <v>52</v>
      </c>
      <c r="E18" s="101"/>
      <c r="F18" s="101"/>
      <c r="G18" s="102">
        <v>6.1</v>
      </c>
      <c r="H18" s="102">
        <v>32</v>
      </c>
      <c r="I18" s="103">
        <v>0</v>
      </c>
      <c r="J18" s="103">
        <v>0</v>
      </c>
      <c r="K18" s="104" t="s">
        <v>52</v>
      </c>
      <c r="L18" s="103">
        <v>36</v>
      </c>
      <c r="M18" s="104" t="s">
        <v>575</v>
      </c>
      <c r="N18" s="103">
        <v>29</v>
      </c>
      <c r="O18" s="103">
        <v>9</v>
      </c>
      <c r="P18" s="103">
        <v>50</v>
      </c>
      <c r="Q18" s="23">
        <f t="shared" si="0"/>
        <v>199</v>
      </c>
      <c r="R18" s="185"/>
      <c r="S18" s="185"/>
      <c r="T18" s="188"/>
      <c r="U18" s="191"/>
      <c r="V18" s="171"/>
      <c r="W18" s="171"/>
      <c r="X18" s="171"/>
      <c r="Y18" s="171"/>
      <c r="Z18" s="179"/>
    </row>
    <row r="19" spans="1:26" ht="15" customHeight="1" x14ac:dyDescent="0.3">
      <c r="A19" s="17" t="s">
        <v>39</v>
      </c>
      <c r="B19" s="3" t="s">
        <v>339</v>
      </c>
      <c r="C19" s="109" t="s">
        <v>486</v>
      </c>
      <c r="D19" s="128">
        <v>42</v>
      </c>
      <c r="E19" s="109"/>
      <c r="F19" s="109"/>
      <c r="G19" s="128">
        <v>5.9</v>
      </c>
      <c r="H19" s="128">
        <v>38</v>
      </c>
      <c r="I19" s="110">
        <v>4</v>
      </c>
      <c r="J19" s="110">
        <v>30</v>
      </c>
      <c r="K19" s="111" t="s">
        <v>96</v>
      </c>
      <c r="L19" s="110">
        <v>30</v>
      </c>
      <c r="M19" s="111" t="s">
        <v>540</v>
      </c>
      <c r="N19" s="110">
        <v>40</v>
      </c>
      <c r="O19" s="110">
        <v>8</v>
      </c>
      <c r="P19" s="110">
        <v>46</v>
      </c>
      <c r="Q19" s="15">
        <f t="shared" si="0"/>
        <v>226</v>
      </c>
      <c r="R19" s="185"/>
      <c r="S19" s="185"/>
      <c r="T19" s="188"/>
      <c r="U19" s="191"/>
      <c r="V19" s="171"/>
      <c r="W19" s="171"/>
      <c r="X19" s="171"/>
      <c r="Y19" s="171"/>
      <c r="Z19" s="179"/>
    </row>
    <row r="20" spans="1:26" ht="15" customHeight="1" x14ac:dyDescent="0.3">
      <c r="A20" s="33" t="s">
        <v>40</v>
      </c>
      <c r="B20" s="3"/>
      <c r="C20" s="99"/>
      <c r="D20" s="100"/>
      <c r="E20" s="101"/>
      <c r="F20" s="102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23"/>
      <c r="R20" s="185"/>
      <c r="S20" s="185"/>
      <c r="T20" s="188"/>
      <c r="U20" s="191"/>
      <c r="V20" s="171"/>
      <c r="W20" s="171"/>
      <c r="X20" s="171"/>
      <c r="Y20" s="171"/>
      <c r="Z20" s="179"/>
    </row>
    <row r="21" spans="1:26" ht="15" customHeight="1" thickBot="1" x14ac:dyDescent="0.35">
      <c r="A21" s="18" t="s">
        <v>41</v>
      </c>
      <c r="B21" s="5"/>
      <c r="C21" s="124"/>
      <c r="D21" s="129">
        <f>SUM(D14:D19)</f>
        <v>267</v>
      </c>
      <c r="E21" s="104"/>
      <c r="F21" s="103"/>
      <c r="G21" s="103"/>
      <c r="H21" s="122">
        <f>SUM(H14:H19)</f>
        <v>212</v>
      </c>
      <c r="I21" s="122"/>
      <c r="J21" s="122">
        <f t="shared" ref="J21:P21" si="2">SUM(J14:J19)</f>
        <v>95</v>
      </c>
      <c r="K21" s="122"/>
      <c r="L21" s="122">
        <f t="shared" si="2"/>
        <v>214</v>
      </c>
      <c r="M21" s="122"/>
      <c r="N21" s="122">
        <f t="shared" si="2"/>
        <v>211</v>
      </c>
      <c r="O21" s="122"/>
      <c r="P21" s="122">
        <f t="shared" si="2"/>
        <v>220</v>
      </c>
      <c r="Q21" s="23">
        <f>SUM(Q14:Q19)</f>
        <v>1219</v>
      </c>
      <c r="R21" s="186"/>
      <c r="S21" s="186"/>
      <c r="T21" s="189"/>
      <c r="U21" s="192"/>
      <c r="V21" s="172"/>
      <c r="W21" s="172"/>
      <c r="X21" s="172"/>
      <c r="Y21" s="172"/>
      <c r="Z21" s="180"/>
    </row>
    <row r="22" spans="1:26" x14ac:dyDescent="0.3">
      <c r="B22" s="222" t="s">
        <v>23</v>
      </c>
      <c r="C22" s="222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15">
        <f>Q13+Q21</f>
        <v>2721</v>
      </c>
      <c r="R22" s="231" t="s">
        <v>24</v>
      </c>
      <c r="S22" s="232"/>
      <c r="T22" s="232"/>
      <c r="U22" s="232"/>
      <c r="V22" s="232"/>
      <c r="W22" s="233"/>
      <c r="X22" s="234"/>
      <c r="Y22" s="234"/>
      <c r="Z22" s="234"/>
    </row>
    <row r="23" spans="1:26" x14ac:dyDescent="0.3">
      <c r="A23" s="206" t="s">
        <v>25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</row>
    <row r="24" spans="1:26" x14ac:dyDescent="0.3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spans="1:26" x14ac:dyDescent="0.3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12.75" customHeight="1" x14ac:dyDescent="0.3"/>
    <row r="27" spans="1:26" ht="20.25" customHeight="1" x14ac:dyDescent="0.3">
      <c r="A27" s="199" t="s">
        <v>65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199" t="s">
        <v>66</v>
      </c>
      <c r="R27" s="200"/>
      <c r="S27" s="200"/>
      <c r="T27" s="200"/>
      <c r="U27" s="200"/>
      <c r="V27" s="200"/>
      <c r="W27" s="200"/>
      <c r="X27" s="200"/>
    </row>
    <row r="28" spans="1:26" ht="13.5" customHeight="1" x14ac:dyDescent="0.3"/>
  </sheetData>
  <mergeCells count="39">
    <mergeCell ref="Z6:Z21"/>
    <mergeCell ref="X6:X21"/>
    <mergeCell ref="Y6:Y21"/>
    <mergeCell ref="S4:S5"/>
    <mergeCell ref="T4:T5"/>
    <mergeCell ref="U4:U5"/>
    <mergeCell ref="V4:V5"/>
    <mergeCell ref="Q27:X27"/>
    <mergeCell ref="A27:P27"/>
    <mergeCell ref="Y4:Y5"/>
    <mergeCell ref="B22:C22"/>
    <mergeCell ref="R22:V22"/>
    <mergeCell ref="W22:Z22"/>
    <mergeCell ref="A23:Z23"/>
    <mergeCell ref="X4:X5"/>
    <mergeCell ref="R4:R5"/>
    <mergeCell ref="Z4:Z5"/>
    <mergeCell ref="R6:R21"/>
    <mergeCell ref="S6:S21"/>
    <mergeCell ref="T6:T21"/>
    <mergeCell ref="U6:U21"/>
    <mergeCell ref="V6:V21"/>
    <mergeCell ref="W6:W21"/>
    <mergeCell ref="A1:T1"/>
    <mergeCell ref="U1:Z1"/>
    <mergeCell ref="A2:Z2"/>
    <mergeCell ref="A3:A4"/>
    <mergeCell ref="B3:B4"/>
    <mergeCell ref="C3:Q3"/>
    <mergeCell ref="R3:Z3"/>
    <mergeCell ref="C4:D4"/>
    <mergeCell ref="E4:F4"/>
    <mergeCell ref="G4:H4"/>
    <mergeCell ref="I4:J4"/>
    <mergeCell ref="K4:L4"/>
    <mergeCell ref="M4:N4"/>
    <mergeCell ref="O4:P4"/>
    <mergeCell ref="Q4:Q5"/>
    <mergeCell ref="W4:W5"/>
  </mergeCells>
  <pageMargins left="0.25" right="0.25" top="0.75" bottom="0.75" header="0.3" footer="0.3"/>
  <pageSetup paperSize="9" scale="93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27"/>
  <sheetViews>
    <sheetView workbookViewId="0">
      <selection activeCell="Q21" sqref="Q21"/>
    </sheetView>
  </sheetViews>
  <sheetFormatPr defaultRowHeight="14.4" x14ac:dyDescent="0.3"/>
  <cols>
    <col min="2" max="2" width="30.6640625" customWidth="1"/>
  </cols>
  <sheetData>
    <row r="1" spans="1:26" ht="17.399999999999999" x14ac:dyDescent="0.3">
      <c r="A1" s="241" t="s">
        <v>26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2" t="s">
        <v>5</v>
      </c>
      <c r="V1" s="242"/>
      <c r="W1" s="242"/>
      <c r="X1" s="242"/>
      <c r="Y1" s="242"/>
      <c r="Z1" s="242"/>
    </row>
    <row r="2" spans="1:26" ht="18" x14ac:dyDescent="0.35">
      <c r="A2" s="243" t="s">
        <v>521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</row>
    <row r="3" spans="1:26" x14ac:dyDescent="0.3">
      <c r="A3" s="244" t="s">
        <v>3</v>
      </c>
      <c r="B3" s="246" t="s">
        <v>2</v>
      </c>
      <c r="C3" s="248" t="s">
        <v>6</v>
      </c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50"/>
      <c r="R3" s="248" t="s">
        <v>0</v>
      </c>
      <c r="S3" s="249"/>
      <c r="T3" s="249"/>
      <c r="U3" s="249"/>
      <c r="V3" s="249"/>
      <c r="W3" s="249"/>
      <c r="X3" s="249"/>
      <c r="Y3" s="249"/>
      <c r="Z3" s="249"/>
    </row>
    <row r="4" spans="1:26" ht="70.8" customHeight="1" thickBot="1" x14ac:dyDescent="0.35">
      <c r="A4" s="245"/>
      <c r="B4" s="247"/>
      <c r="C4" s="251" t="s">
        <v>15</v>
      </c>
      <c r="D4" s="252"/>
      <c r="E4" s="253" t="s">
        <v>42</v>
      </c>
      <c r="F4" s="254"/>
      <c r="G4" s="251" t="s">
        <v>513</v>
      </c>
      <c r="H4" s="252"/>
      <c r="I4" s="251" t="s">
        <v>43</v>
      </c>
      <c r="J4" s="252"/>
      <c r="K4" s="251" t="s">
        <v>7</v>
      </c>
      <c r="L4" s="252"/>
      <c r="M4" s="251" t="s">
        <v>16</v>
      </c>
      <c r="N4" s="252"/>
      <c r="O4" s="251" t="s">
        <v>17</v>
      </c>
      <c r="P4" s="252"/>
      <c r="Q4" s="255" t="s">
        <v>24</v>
      </c>
      <c r="R4" s="255" t="s">
        <v>8</v>
      </c>
      <c r="S4" s="255" t="s">
        <v>9</v>
      </c>
      <c r="T4" s="255" t="s">
        <v>29</v>
      </c>
      <c r="U4" s="255" t="s">
        <v>10</v>
      </c>
      <c r="V4" s="255" t="s">
        <v>11</v>
      </c>
      <c r="W4" s="255" t="s">
        <v>12</v>
      </c>
      <c r="X4" s="255" t="s">
        <v>1</v>
      </c>
      <c r="Y4" s="255" t="s">
        <v>13</v>
      </c>
      <c r="Z4" s="255" t="s">
        <v>14</v>
      </c>
    </row>
    <row r="5" spans="1:26" ht="15" thickBot="1" x14ac:dyDescent="0.35">
      <c r="A5" s="130"/>
      <c r="B5" s="131"/>
      <c r="C5" s="132" t="s">
        <v>21</v>
      </c>
      <c r="D5" s="132" t="s">
        <v>22</v>
      </c>
      <c r="E5" s="132" t="s">
        <v>21</v>
      </c>
      <c r="F5" s="132" t="s">
        <v>22</v>
      </c>
      <c r="G5" s="132" t="s">
        <v>21</v>
      </c>
      <c r="H5" s="132" t="s">
        <v>22</v>
      </c>
      <c r="I5" s="132" t="s">
        <v>21</v>
      </c>
      <c r="J5" s="132" t="s">
        <v>22</v>
      </c>
      <c r="K5" s="132" t="s">
        <v>21</v>
      </c>
      <c r="L5" s="132" t="s">
        <v>22</v>
      </c>
      <c r="M5" s="132" t="s">
        <v>21</v>
      </c>
      <c r="N5" s="132" t="s">
        <v>22</v>
      </c>
      <c r="O5" s="132" t="s">
        <v>21</v>
      </c>
      <c r="P5" s="132" t="s">
        <v>22</v>
      </c>
      <c r="Q5" s="256"/>
      <c r="R5" s="256"/>
      <c r="S5" s="256"/>
      <c r="T5" s="256"/>
      <c r="U5" s="256"/>
      <c r="V5" s="256"/>
      <c r="W5" s="256"/>
      <c r="X5" s="256"/>
      <c r="Y5" s="256"/>
      <c r="Z5" s="256"/>
    </row>
    <row r="6" spans="1:26" ht="16.2" thickBot="1" x14ac:dyDescent="0.35">
      <c r="A6" s="133" t="s">
        <v>4</v>
      </c>
      <c r="B6" s="134" t="s">
        <v>340</v>
      </c>
      <c r="C6" s="99" t="s">
        <v>490</v>
      </c>
      <c r="D6" s="100">
        <v>39</v>
      </c>
      <c r="E6" s="96"/>
      <c r="F6" s="97"/>
      <c r="G6" s="96" t="s">
        <v>531</v>
      </c>
      <c r="H6" s="97">
        <v>38</v>
      </c>
      <c r="I6" s="97">
        <v>15</v>
      </c>
      <c r="J6" s="98">
        <v>36</v>
      </c>
      <c r="K6" s="97">
        <v>23</v>
      </c>
      <c r="L6" s="98">
        <v>47</v>
      </c>
      <c r="M6" s="103">
        <v>153</v>
      </c>
      <c r="N6" s="103">
        <v>33</v>
      </c>
      <c r="O6" s="98">
        <v>16</v>
      </c>
      <c r="P6" s="98">
        <v>35</v>
      </c>
      <c r="Q6" s="122">
        <f t="shared" ref="Q6:Q19" si="0">SUM(D6+F6+H6+J6+L6+N6+P6)</f>
        <v>228</v>
      </c>
      <c r="R6" s="235"/>
      <c r="S6" s="235"/>
      <c r="T6" s="263"/>
      <c r="U6" s="266"/>
      <c r="V6" s="269"/>
      <c r="W6" s="269"/>
      <c r="X6" s="269"/>
      <c r="Y6" s="269"/>
      <c r="Z6" s="272"/>
    </row>
    <row r="7" spans="1:26" ht="15.6" x14ac:dyDescent="0.3">
      <c r="A7" s="135" t="s">
        <v>18</v>
      </c>
      <c r="B7" s="136" t="s">
        <v>341</v>
      </c>
      <c r="C7" s="99" t="s">
        <v>53</v>
      </c>
      <c r="D7" s="100">
        <v>52</v>
      </c>
      <c r="E7" s="101"/>
      <c r="F7" s="102"/>
      <c r="G7" s="101" t="s">
        <v>532</v>
      </c>
      <c r="H7" s="102">
        <v>32</v>
      </c>
      <c r="I7" s="103">
        <v>23</v>
      </c>
      <c r="J7" s="103">
        <v>56</v>
      </c>
      <c r="K7" s="103">
        <v>20</v>
      </c>
      <c r="L7" s="103">
        <v>38</v>
      </c>
      <c r="M7" s="103">
        <v>161</v>
      </c>
      <c r="N7" s="103">
        <v>41</v>
      </c>
      <c r="O7" s="103">
        <v>10</v>
      </c>
      <c r="P7" s="103">
        <v>20</v>
      </c>
      <c r="Q7" s="122">
        <f t="shared" si="0"/>
        <v>239</v>
      </c>
      <c r="R7" s="236"/>
      <c r="S7" s="236"/>
      <c r="T7" s="264"/>
      <c r="U7" s="267"/>
      <c r="V7" s="270"/>
      <c r="W7" s="270"/>
      <c r="X7" s="270"/>
      <c r="Y7" s="270"/>
      <c r="Z7" s="273"/>
    </row>
    <row r="8" spans="1:26" ht="15.6" x14ac:dyDescent="0.3">
      <c r="A8" s="135" t="s">
        <v>19</v>
      </c>
      <c r="B8" s="136" t="s">
        <v>342</v>
      </c>
      <c r="C8" s="101" t="s">
        <v>552</v>
      </c>
      <c r="D8" s="102">
        <v>53</v>
      </c>
      <c r="E8" s="101"/>
      <c r="F8" s="102"/>
      <c r="G8" s="101" t="s">
        <v>533</v>
      </c>
      <c r="H8" s="102">
        <v>50</v>
      </c>
      <c r="I8" s="103">
        <v>20</v>
      </c>
      <c r="J8" s="103">
        <v>50</v>
      </c>
      <c r="K8" s="103">
        <v>19</v>
      </c>
      <c r="L8" s="103">
        <v>35</v>
      </c>
      <c r="M8" s="103">
        <v>149</v>
      </c>
      <c r="N8" s="103">
        <v>29</v>
      </c>
      <c r="O8" s="103">
        <v>13</v>
      </c>
      <c r="P8" s="103">
        <v>26</v>
      </c>
      <c r="Q8" s="122">
        <f t="shared" si="0"/>
        <v>243</v>
      </c>
      <c r="R8" s="236"/>
      <c r="S8" s="236"/>
      <c r="T8" s="264"/>
      <c r="U8" s="267"/>
      <c r="V8" s="270"/>
      <c r="W8" s="270"/>
      <c r="X8" s="270"/>
      <c r="Y8" s="270"/>
      <c r="Z8" s="273"/>
    </row>
    <row r="9" spans="1:26" ht="15.6" x14ac:dyDescent="0.3">
      <c r="A9" s="135" t="s">
        <v>20</v>
      </c>
      <c r="B9" s="136" t="s">
        <v>343</v>
      </c>
      <c r="C9" s="99" t="s">
        <v>460</v>
      </c>
      <c r="D9" s="100">
        <v>32</v>
      </c>
      <c r="E9" s="101"/>
      <c r="F9" s="102"/>
      <c r="G9" s="101" t="s">
        <v>554</v>
      </c>
      <c r="H9" s="102">
        <v>53</v>
      </c>
      <c r="I9" s="103">
        <v>18</v>
      </c>
      <c r="J9" s="103">
        <v>44</v>
      </c>
      <c r="K9" s="103">
        <v>21</v>
      </c>
      <c r="L9" s="103">
        <v>41</v>
      </c>
      <c r="M9" s="103">
        <v>148</v>
      </c>
      <c r="N9" s="103">
        <v>43</v>
      </c>
      <c r="O9" s="103">
        <v>14</v>
      </c>
      <c r="P9" s="103">
        <v>29</v>
      </c>
      <c r="Q9" s="122">
        <f t="shared" si="0"/>
        <v>242</v>
      </c>
      <c r="R9" s="236"/>
      <c r="S9" s="236"/>
      <c r="T9" s="264"/>
      <c r="U9" s="267"/>
      <c r="V9" s="270"/>
      <c r="W9" s="270"/>
      <c r="X9" s="270"/>
      <c r="Y9" s="270"/>
      <c r="Z9" s="273"/>
    </row>
    <row r="10" spans="1:26" ht="15.6" x14ac:dyDescent="0.3">
      <c r="A10" s="135" t="s">
        <v>30</v>
      </c>
      <c r="B10" s="136" t="s">
        <v>344</v>
      </c>
      <c r="C10" s="99" t="s">
        <v>566</v>
      </c>
      <c r="D10" s="100">
        <v>27</v>
      </c>
      <c r="E10" s="101"/>
      <c r="F10" s="101"/>
      <c r="G10" s="101" t="s">
        <v>543</v>
      </c>
      <c r="H10" s="102">
        <v>46</v>
      </c>
      <c r="I10" s="103">
        <v>13</v>
      </c>
      <c r="J10" s="103">
        <v>32</v>
      </c>
      <c r="K10" s="103">
        <v>23</v>
      </c>
      <c r="L10" s="103">
        <v>47</v>
      </c>
      <c r="M10" s="104" t="s">
        <v>567</v>
      </c>
      <c r="N10" s="103">
        <v>32</v>
      </c>
      <c r="O10" s="103">
        <v>19</v>
      </c>
      <c r="P10" s="103">
        <v>44</v>
      </c>
      <c r="Q10" s="122">
        <f t="shared" si="0"/>
        <v>228</v>
      </c>
      <c r="R10" s="236"/>
      <c r="S10" s="236"/>
      <c r="T10" s="264"/>
      <c r="U10" s="267"/>
      <c r="V10" s="270"/>
      <c r="W10" s="270"/>
      <c r="X10" s="270"/>
      <c r="Y10" s="270"/>
      <c r="Z10" s="273"/>
    </row>
    <row r="11" spans="1:26" ht="15.6" x14ac:dyDescent="0.3">
      <c r="A11" s="135" t="s">
        <v>31</v>
      </c>
      <c r="B11" s="136" t="s">
        <v>345</v>
      </c>
      <c r="C11" s="101" t="s">
        <v>458</v>
      </c>
      <c r="D11" s="102">
        <v>41</v>
      </c>
      <c r="E11" s="101"/>
      <c r="F11" s="101"/>
      <c r="G11" s="101" t="s">
        <v>542</v>
      </c>
      <c r="H11" s="102">
        <v>42</v>
      </c>
      <c r="I11" s="103">
        <v>16</v>
      </c>
      <c r="J11" s="103">
        <v>38</v>
      </c>
      <c r="K11" s="103">
        <v>22</v>
      </c>
      <c r="L11" s="103">
        <v>44</v>
      </c>
      <c r="M11" s="104" t="s">
        <v>545</v>
      </c>
      <c r="N11" s="103">
        <v>35</v>
      </c>
      <c r="O11" s="103">
        <v>12</v>
      </c>
      <c r="P11" s="103">
        <v>24</v>
      </c>
      <c r="Q11" s="122">
        <f t="shared" si="0"/>
        <v>224</v>
      </c>
      <c r="R11" s="236"/>
      <c r="S11" s="236"/>
      <c r="T11" s="264"/>
      <c r="U11" s="267"/>
      <c r="V11" s="270"/>
      <c r="W11" s="270"/>
      <c r="X11" s="270"/>
      <c r="Y11" s="270"/>
      <c r="Z11" s="273"/>
    </row>
    <row r="12" spans="1:26" ht="15.6" x14ac:dyDescent="0.3">
      <c r="A12" s="135" t="s">
        <v>32</v>
      </c>
      <c r="B12" s="136"/>
      <c r="C12" s="101"/>
      <c r="D12" s="101"/>
      <c r="E12" s="101"/>
      <c r="F12" s="101"/>
      <c r="G12" s="101"/>
      <c r="H12" s="101"/>
      <c r="I12" s="103"/>
      <c r="J12" s="103"/>
      <c r="K12" s="103"/>
      <c r="L12" s="103"/>
      <c r="M12" s="104"/>
      <c r="N12" s="103"/>
      <c r="O12" s="103"/>
      <c r="P12" s="103"/>
      <c r="Q12" s="122"/>
      <c r="R12" s="236"/>
      <c r="S12" s="236"/>
      <c r="T12" s="264"/>
      <c r="U12" s="267"/>
      <c r="V12" s="270"/>
      <c r="W12" s="270"/>
      <c r="X12" s="270"/>
      <c r="Y12" s="270"/>
      <c r="Z12" s="273"/>
    </row>
    <row r="13" spans="1:26" ht="16.2" thickBot="1" x14ac:dyDescent="0.35">
      <c r="A13" s="137" t="s">
        <v>33</v>
      </c>
      <c r="B13" s="134"/>
      <c r="C13" s="123"/>
      <c r="D13" s="127">
        <f>SUM(D6:D11)</f>
        <v>244</v>
      </c>
      <c r="E13" s="123"/>
      <c r="F13" s="123"/>
      <c r="G13" s="123"/>
      <c r="H13" s="122">
        <f t="shared" ref="H13:P13" si="1">SUM(H6:H11)</f>
        <v>261</v>
      </c>
      <c r="I13" s="122"/>
      <c r="J13" s="122">
        <f t="shared" si="1"/>
        <v>256</v>
      </c>
      <c r="K13" s="122"/>
      <c r="L13" s="122">
        <f t="shared" si="1"/>
        <v>252</v>
      </c>
      <c r="M13" s="122"/>
      <c r="N13" s="122">
        <f t="shared" si="1"/>
        <v>213</v>
      </c>
      <c r="O13" s="122"/>
      <c r="P13" s="122">
        <f t="shared" si="1"/>
        <v>178</v>
      </c>
      <c r="Q13" s="122">
        <f>SUM(Q6:Q11)</f>
        <v>1404</v>
      </c>
      <c r="R13" s="236"/>
      <c r="S13" s="236"/>
      <c r="T13" s="264"/>
      <c r="U13" s="267"/>
      <c r="V13" s="270"/>
      <c r="W13" s="270"/>
      <c r="X13" s="270"/>
      <c r="Y13" s="270"/>
      <c r="Z13" s="273"/>
    </row>
    <row r="14" spans="1:26" ht="15.6" x14ac:dyDescent="0.3">
      <c r="A14" s="138" t="s">
        <v>34</v>
      </c>
      <c r="B14" s="139" t="s">
        <v>346</v>
      </c>
      <c r="C14" s="99" t="s">
        <v>47</v>
      </c>
      <c r="D14" s="100">
        <v>61</v>
      </c>
      <c r="E14" s="104"/>
      <c r="F14" s="103"/>
      <c r="G14" s="101" t="s">
        <v>569</v>
      </c>
      <c r="H14" s="102">
        <v>46</v>
      </c>
      <c r="I14" s="103">
        <v>1</v>
      </c>
      <c r="J14" s="103">
        <v>15</v>
      </c>
      <c r="K14" s="103">
        <v>19</v>
      </c>
      <c r="L14" s="103">
        <v>30</v>
      </c>
      <c r="M14" s="103">
        <v>168</v>
      </c>
      <c r="N14" s="103">
        <v>33</v>
      </c>
      <c r="O14" s="103">
        <v>8</v>
      </c>
      <c r="P14" s="103">
        <v>46</v>
      </c>
      <c r="Q14" s="122">
        <f t="shared" si="0"/>
        <v>231</v>
      </c>
      <c r="R14" s="236"/>
      <c r="S14" s="236"/>
      <c r="T14" s="264"/>
      <c r="U14" s="267"/>
      <c r="V14" s="270"/>
      <c r="W14" s="270"/>
      <c r="X14" s="270"/>
      <c r="Y14" s="270"/>
      <c r="Z14" s="273"/>
    </row>
    <row r="15" spans="1:26" ht="15.6" x14ac:dyDescent="0.3">
      <c r="A15" s="135" t="s">
        <v>35</v>
      </c>
      <c r="B15" s="140" t="s">
        <v>347</v>
      </c>
      <c r="C15" s="99" t="s">
        <v>60</v>
      </c>
      <c r="D15" s="100">
        <v>41</v>
      </c>
      <c r="E15" s="101"/>
      <c r="F15" s="102"/>
      <c r="G15" s="102">
        <v>6.3</v>
      </c>
      <c r="H15" s="102">
        <v>26</v>
      </c>
      <c r="I15" s="103">
        <v>2</v>
      </c>
      <c r="J15" s="103">
        <v>20</v>
      </c>
      <c r="K15" s="103">
        <v>25</v>
      </c>
      <c r="L15" s="103">
        <v>44</v>
      </c>
      <c r="M15" s="103">
        <v>171</v>
      </c>
      <c r="N15" s="103">
        <v>36</v>
      </c>
      <c r="O15" s="103">
        <v>7</v>
      </c>
      <c r="P15" s="103">
        <v>42</v>
      </c>
      <c r="Q15" s="122">
        <f t="shared" si="0"/>
        <v>209</v>
      </c>
      <c r="R15" s="236"/>
      <c r="S15" s="236"/>
      <c r="T15" s="264"/>
      <c r="U15" s="267"/>
      <c r="V15" s="270"/>
      <c r="W15" s="270"/>
      <c r="X15" s="270"/>
      <c r="Y15" s="270"/>
      <c r="Z15" s="273"/>
    </row>
    <row r="16" spans="1:26" ht="15.6" x14ac:dyDescent="0.3">
      <c r="A16" s="138" t="s">
        <v>36</v>
      </c>
      <c r="B16" s="140" t="s">
        <v>348</v>
      </c>
      <c r="C16" s="99" t="s">
        <v>573</v>
      </c>
      <c r="D16" s="100">
        <v>42</v>
      </c>
      <c r="E16" s="101"/>
      <c r="F16" s="102"/>
      <c r="G16" s="102">
        <v>6</v>
      </c>
      <c r="H16" s="102">
        <v>35</v>
      </c>
      <c r="I16" s="103">
        <v>0</v>
      </c>
      <c r="J16" s="103">
        <v>0</v>
      </c>
      <c r="K16" s="104" t="s">
        <v>96</v>
      </c>
      <c r="L16" s="103">
        <v>30</v>
      </c>
      <c r="M16" s="104" t="s">
        <v>570</v>
      </c>
      <c r="N16" s="103">
        <v>30</v>
      </c>
      <c r="O16" s="103">
        <v>6</v>
      </c>
      <c r="P16" s="103">
        <v>38</v>
      </c>
      <c r="Q16" s="122">
        <f t="shared" si="0"/>
        <v>175</v>
      </c>
      <c r="R16" s="236"/>
      <c r="S16" s="236"/>
      <c r="T16" s="264"/>
      <c r="U16" s="267"/>
      <c r="V16" s="270"/>
      <c r="W16" s="270"/>
      <c r="X16" s="270"/>
      <c r="Y16" s="270"/>
      <c r="Z16" s="273"/>
    </row>
    <row r="17" spans="1:26" ht="15.6" x14ac:dyDescent="0.3">
      <c r="A17" s="135" t="s">
        <v>37</v>
      </c>
      <c r="B17" s="140" t="s">
        <v>349</v>
      </c>
      <c r="C17" s="99" t="s">
        <v>61</v>
      </c>
      <c r="D17" s="100">
        <v>50</v>
      </c>
      <c r="E17" s="101"/>
      <c r="F17" s="102"/>
      <c r="G17" s="101" t="s">
        <v>569</v>
      </c>
      <c r="H17" s="102">
        <v>46</v>
      </c>
      <c r="I17" s="103">
        <v>2</v>
      </c>
      <c r="J17" s="103">
        <v>20</v>
      </c>
      <c r="K17" s="103">
        <v>20</v>
      </c>
      <c r="L17" s="103">
        <v>32</v>
      </c>
      <c r="M17" s="104" t="s">
        <v>571</v>
      </c>
      <c r="N17" s="103">
        <v>27</v>
      </c>
      <c r="O17" s="103">
        <v>9</v>
      </c>
      <c r="P17" s="103">
        <v>50</v>
      </c>
      <c r="Q17" s="122">
        <f t="shared" si="0"/>
        <v>225</v>
      </c>
      <c r="R17" s="236"/>
      <c r="S17" s="236"/>
      <c r="T17" s="264"/>
      <c r="U17" s="267"/>
      <c r="V17" s="270"/>
      <c r="W17" s="270"/>
      <c r="X17" s="270"/>
      <c r="Y17" s="270"/>
      <c r="Z17" s="273"/>
    </row>
    <row r="18" spans="1:26" ht="15.6" x14ac:dyDescent="0.3">
      <c r="A18" s="138" t="s">
        <v>38</v>
      </c>
      <c r="B18" s="140" t="s">
        <v>350</v>
      </c>
      <c r="C18" s="99" t="s">
        <v>563</v>
      </c>
      <c r="D18" s="100">
        <v>50</v>
      </c>
      <c r="E18" s="101"/>
      <c r="F18" s="101"/>
      <c r="G18" s="101" t="s">
        <v>541</v>
      </c>
      <c r="H18" s="102">
        <v>26</v>
      </c>
      <c r="I18" s="103">
        <v>3</v>
      </c>
      <c r="J18" s="103">
        <v>25</v>
      </c>
      <c r="K18" s="103">
        <v>21</v>
      </c>
      <c r="L18" s="103">
        <v>34</v>
      </c>
      <c r="M18" s="103">
        <v>169</v>
      </c>
      <c r="N18" s="103">
        <v>34</v>
      </c>
      <c r="O18" s="110">
        <v>8</v>
      </c>
      <c r="P18" s="110">
        <v>46</v>
      </c>
      <c r="Q18" s="122">
        <f t="shared" si="0"/>
        <v>215</v>
      </c>
      <c r="R18" s="236"/>
      <c r="S18" s="236"/>
      <c r="T18" s="264"/>
      <c r="U18" s="267"/>
      <c r="V18" s="270"/>
      <c r="W18" s="270"/>
      <c r="X18" s="270"/>
      <c r="Y18" s="270"/>
      <c r="Z18" s="273"/>
    </row>
    <row r="19" spans="1:26" ht="15.6" x14ac:dyDescent="0.3">
      <c r="A19" s="135" t="s">
        <v>39</v>
      </c>
      <c r="B19" s="140" t="s">
        <v>351</v>
      </c>
      <c r="C19" s="101" t="s">
        <v>565</v>
      </c>
      <c r="D19" s="102">
        <v>38</v>
      </c>
      <c r="E19" s="109"/>
      <c r="F19" s="109"/>
      <c r="G19" s="101" t="s">
        <v>569</v>
      </c>
      <c r="H19" s="102">
        <v>46</v>
      </c>
      <c r="I19" s="110">
        <v>4</v>
      </c>
      <c r="J19" s="110">
        <v>30</v>
      </c>
      <c r="K19" s="104" t="s">
        <v>52</v>
      </c>
      <c r="L19" s="103">
        <v>36</v>
      </c>
      <c r="M19" s="103">
        <v>173</v>
      </c>
      <c r="N19" s="103">
        <v>38</v>
      </c>
      <c r="O19" s="103">
        <v>6</v>
      </c>
      <c r="P19" s="103">
        <v>38</v>
      </c>
      <c r="Q19" s="126">
        <f t="shared" si="0"/>
        <v>226</v>
      </c>
      <c r="R19" s="236"/>
      <c r="S19" s="236"/>
      <c r="T19" s="264"/>
      <c r="U19" s="267"/>
      <c r="V19" s="270"/>
      <c r="W19" s="270"/>
      <c r="X19" s="270"/>
      <c r="Y19" s="270"/>
      <c r="Z19" s="273"/>
    </row>
    <row r="20" spans="1:26" ht="15.6" x14ac:dyDescent="0.3">
      <c r="A20" s="138" t="s">
        <v>40</v>
      </c>
      <c r="B20" s="140"/>
      <c r="C20" s="99"/>
      <c r="D20" s="100"/>
      <c r="E20" s="101"/>
      <c r="F20" s="102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22"/>
      <c r="R20" s="236"/>
      <c r="S20" s="236"/>
      <c r="T20" s="264"/>
      <c r="U20" s="267"/>
      <c r="V20" s="270"/>
      <c r="W20" s="270"/>
      <c r="X20" s="270"/>
      <c r="Y20" s="270"/>
      <c r="Z20" s="273"/>
    </row>
    <row r="21" spans="1:26" ht="16.2" thickBot="1" x14ac:dyDescent="0.35">
      <c r="A21" s="137" t="s">
        <v>41</v>
      </c>
      <c r="B21" s="141"/>
      <c r="C21" s="124"/>
      <c r="D21" s="129">
        <f>SUM(D14:D19)</f>
        <v>282</v>
      </c>
      <c r="E21" s="104"/>
      <c r="F21" s="103"/>
      <c r="G21" s="103"/>
      <c r="H21" s="122">
        <f t="shared" ref="H21:P21" si="2">SUM(H14:H19)</f>
        <v>225</v>
      </c>
      <c r="I21" s="122"/>
      <c r="J21" s="122">
        <f t="shared" si="2"/>
        <v>110</v>
      </c>
      <c r="K21" s="122"/>
      <c r="L21" s="122">
        <f t="shared" si="2"/>
        <v>206</v>
      </c>
      <c r="M21" s="122"/>
      <c r="N21" s="122">
        <f t="shared" si="2"/>
        <v>198</v>
      </c>
      <c r="O21" s="122"/>
      <c r="P21" s="122">
        <f t="shared" si="2"/>
        <v>260</v>
      </c>
      <c r="Q21" s="122">
        <f>SUM(Q14:Q19)</f>
        <v>1281</v>
      </c>
      <c r="R21" s="237"/>
      <c r="S21" s="237"/>
      <c r="T21" s="265"/>
      <c r="U21" s="268"/>
      <c r="V21" s="271"/>
      <c r="W21" s="271"/>
      <c r="X21" s="271"/>
      <c r="Y21" s="271"/>
      <c r="Z21" s="274"/>
    </row>
    <row r="22" spans="1:26" ht="15.6" x14ac:dyDescent="0.3">
      <c r="A22" s="142"/>
      <c r="B22" s="257" t="s">
        <v>23</v>
      </c>
      <c r="C22" s="257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26">
        <f>Q13+Q21</f>
        <v>2685</v>
      </c>
      <c r="R22" s="258" t="s">
        <v>24</v>
      </c>
      <c r="S22" s="259"/>
      <c r="T22" s="259"/>
      <c r="U22" s="259"/>
      <c r="V22" s="259"/>
      <c r="W22" s="260"/>
      <c r="X22" s="261"/>
      <c r="Y22" s="261"/>
      <c r="Z22" s="261"/>
    </row>
    <row r="23" spans="1:26" ht="15.6" x14ac:dyDescent="0.3">
      <c r="A23" s="262" t="s">
        <v>25</v>
      </c>
      <c r="B23" s="262"/>
      <c r="C23" s="262"/>
      <c r="D23" s="262"/>
      <c r="E23" s="262"/>
      <c r="F23" s="262"/>
      <c r="G23" s="262"/>
      <c r="H23" s="262"/>
      <c r="I23" s="262"/>
      <c r="J23" s="262"/>
      <c r="K23" s="262"/>
      <c r="L23" s="262"/>
      <c r="M23" s="262"/>
      <c r="N23" s="262"/>
      <c r="O23" s="262"/>
      <c r="P23" s="262"/>
      <c r="Q23" s="262"/>
      <c r="R23" s="262"/>
      <c r="S23" s="262"/>
      <c r="T23" s="262"/>
      <c r="U23" s="262"/>
      <c r="V23" s="262"/>
      <c r="W23" s="262"/>
      <c r="X23" s="262"/>
      <c r="Y23" s="262"/>
      <c r="Z23" s="262"/>
    </row>
    <row r="24" spans="1:26" ht="15.6" x14ac:dyDescent="0.3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spans="1:26" ht="15.6" x14ac:dyDescent="0.3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15.6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6" x14ac:dyDescent="0.3">
      <c r="A27" s="199" t="s">
        <v>65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199" t="s">
        <v>66</v>
      </c>
      <c r="R27" s="200"/>
      <c r="S27" s="200"/>
      <c r="T27" s="200"/>
      <c r="U27" s="200"/>
      <c r="V27" s="200"/>
      <c r="W27" s="200"/>
      <c r="X27" s="200"/>
      <c r="Y27" s="2"/>
      <c r="Z27" s="2"/>
    </row>
  </sheetData>
  <mergeCells count="39">
    <mergeCell ref="Z6:Z21"/>
    <mergeCell ref="X6:X21"/>
    <mergeCell ref="Y6:Y21"/>
    <mergeCell ref="S4:S5"/>
    <mergeCell ref="T4:T5"/>
    <mergeCell ref="U4:U5"/>
    <mergeCell ref="V4:V5"/>
    <mergeCell ref="Q4:Q5"/>
    <mergeCell ref="R4:R5"/>
    <mergeCell ref="A27:P27"/>
    <mergeCell ref="Q27:X27"/>
    <mergeCell ref="Y4:Y5"/>
    <mergeCell ref="B22:C22"/>
    <mergeCell ref="R22:V22"/>
    <mergeCell ref="W22:Z22"/>
    <mergeCell ref="A23:Z23"/>
    <mergeCell ref="Z4:Z5"/>
    <mergeCell ref="R6:R21"/>
    <mergeCell ref="S6:S21"/>
    <mergeCell ref="T6:T21"/>
    <mergeCell ref="U6:U21"/>
    <mergeCell ref="V6:V21"/>
    <mergeCell ref="W6:W21"/>
    <mergeCell ref="A1:T1"/>
    <mergeCell ref="U1:Z1"/>
    <mergeCell ref="A2:Z2"/>
    <mergeCell ref="A3:A4"/>
    <mergeCell ref="B3:B4"/>
    <mergeCell ref="C3:Q3"/>
    <mergeCell ref="R3:Z3"/>
    <mergeCell ref="C4:D4"/>
    <mergeCell ref="E4:F4"/>
    <mergeCell ref="G4:H4"/>
    <mergeCell ref="W4:W5"/>
    <mergeCell ref="X4:X5"/>
    <mergeCell ref="I4:J4"/>
    <mergeCell ref="K4:L4"/>
    <mergeCell ref="M4:N4"/>
    <mergeCell ref="O4:P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28"/>
  <sheetViews>
    <sheetView view="pageBreakPreview" topLeftCell="A4" zoomScaleNormal="100" zoomScaleSheetLayoutView="100" workbookViewId="0">
      <selection activeCell="Q21" sqref="Q21"/>
    </sheetView>
  </sheetViews>
  <sheetFormatPr defaultColWidth="9.109375" defaultRowHeight="15.6" x14ac:dyDescent="0.3"/>
  <cols>
    <col min="1" max="1" width="6.109375" style="142" customWidth="1"/>
    <col min="2" max="2" width="35.33203125" style="142" customWidth="1"/>
    <col min="3" max="3" width="7.109375" style="142" customWidth="1"/>
    <col min="4" max="4" width="4.77734375" style="142" customWidth="1"/>
    <col min="5" max="5" width="5.88671875" style="142" customWidth="1"/>
    <col min="6" max="6" width="4.109375" style="142" customWidth="1"/>
    <col min="7" max="7" width="5.88671875" style="142" customWidth="1"/>
    <col min="8" max="8" width="5.21875" style="142" customWidth="1"/>
    <col min="9" max="11" width="5.88671875" style="142" customWidth="1"/>
    <col min="12" max="12" width="4.5546875" style="142" customWidth="1"/>
    <col min="13" max="13" width="5.88671875" style="142" customWidth="1"/>
    <col min="14" max="14" width="4.6640625" style="142" customWidth="1"/>
    <col min="15" max="15" width="5.88671875" style="142" customWidth="1"/>
    <col min="16" max="16" width="4.33203125" style="142" customWidth="1"/>
    <col min="17" max="17" width="5.88671875" style="142" customWidth="1"/>
    <col min="18" max="26" width="3.44140625" style="142" customWidth="1"/>
    <col min="27" max="16384" width="9.109375" style="142"/>
  </cols>
  <sheetData>
    <row r="1" spans="1:26" ht="39" customHeight="1" x14ac:dyDescent="0.3">
      <c r="A1" s="241" t="s">
        <v>26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2" t="s">
        <v>5</v>
      </c>
      <c r="V1" s="242"/>
      <c r="W1" s="242"/>
      <c r="X1" s="242"/>
      <c r="Y1" s="242"/>
      <c r="Z1" s="242"/>
    </row>
    <row r="2" spans="1:26" ht="18" x14ac:dyDescent="0.35">
      <c r="A2" s="243" t="s">
        <v>522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</row>
    <row r="3" spans="1:26" ht="23.25" customHeight="1" x14ac:dyDescent="0.3">
      <c r="A3" s="244" t="s">
        <v>3</v>
      </c>
      <c r="B3" s="246" t="s">
        <v>2</v>
      </c>
      <c r="C3" s="248" t="s">
        <v>6</v>
      </c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50"/>
      <c r="R3" s="248" t="s">
        <v>0</v>
      </c>
      <c r="S3" s="249"/>
      <c r="T3" s="249"/>
      <c r="U3" s="249"/>
      <c r="V3" s="249"/>
      <c r="W3" s="249"/>
      <c r="X3" s="249"/>
      <c r="Y3" s="249"/>
      <c r="Z3" s="249"/>
    </row>
    <row r="4" spans="1:26" ht="110.25" customHeight="1" thickBot="1" x14ac:dyDescent="0.35">
      <c r="A4" s="245"/>
      <c r="B4" s="247"/>
      <c r="C4" s="251" t="s">
        <v>15</v>
      </c>
      <c r="D4" s="252"/>
      <c r="E4" s="253" t="s">
        <v>42</v>
      </c>
      <c r="F4" s="254"/>
      <c r="G4" s="251" t="s">
        <v>91</v>
      </c>
      <c r="H4" s="252"/>
      <c r="I4" s="251" t="s">
        <v>43</v>
      </c>
      <c r="J4" s="252"/>
      <c r="K4" s="251" t="s">
        <v>7</v>
      </c>
      <c r="L4" s="252"/>
      <c r="M4" s="251" t="s">
        <v>16</v>
      </c>
      <c r="N4" s="252"/>
      <c r="O4" s="251" t="s">
        <v>17</v>
      </c>
      <c r="P4" s="252"/>
      <c r="Q4" s="255" t="s">
        <v>24</v>
      </c>
      <c r="R4" s="255" t="s">
        <v>8</v>
      </c>
      <c r="S4" s="255" t="s">
        <v>9</v>
      </c>
      <c r="T4" s="255" t="s">
        <v>29</v>
      </c>
      <c r="U4" s="255" t="s">
        <v>10</v>
      </c>
      <c r="V4" s="255" t="s">
        <v>11</v>
      </c>
      <c r="W4" s="255" t="s">
        <v>12</v>
      </c>
      <c r="X4" s="255" t="s">
        <v>1</v>
      </c>
      <c r="Y4" s="255" t="s">
        <v>13</v>
      </c>
      <c r="Z4" s="255" t="s">
        <v>14</v>
      </c>
    </row>
    <row r="5" spans="1:26" ht="18" customHeight="1" thickBot="1" x14ac:dyDescent="0.35">
      <c r="A5" s="130"/>
      <c r="B5" s="131"/>
      <c r="C5" s="132" t="s">
        <v>21</v>
      </c>
      <c r="D5" s="132" t="s">
        <v>22</v>
      </c>
      <c r="E5" s="132" t="s">
        <v>21</v>
      </c>
      <c r="F5" s="132" t="s">
        <v>22</v>
      </c>
      <c r="G5" s="132" t="s">
        <v>21</v>
      </c>
      <c r="H5" s="132" t="s">
        <v>22</v>
      </c>
      <c r="I5" s="132" t="s">
        <v>21</v>
      </c>
      <c r="J5" s="132" t="s">
        <v>22</v>
      </c>
      <c r="K5" s="132" t="s">
        <v>21</v>
      </c>
      <c r="L5" s="132" t="s">
        <v>22</v>
      </c>
      <c r="M5" s="132" t="s">
        <v>21</v>
      </c>
      <c r="N5" s="132" t="s">
        <v>22</v>
      </c>
      <c r="O5" s="132" t="s">
        <v>21</v>
      </c>
      <c r="P5" s="132" t="s">
        <v>22</v>
      </c>
      <c r="Q5" s="256"/>
      <c r="R5" s="256"/>
      <c r="S5" s="256"/>
      <c r="T5" s="256"/>
      <c r="U5" s="256"/>
      <c r="V5" s="256"/>
      <c r="W5" s="256"/>
      <c r="X5" s="256"/>
      <c r="Y5" s="256"/>
      <c r="Z5" s="256"/>
    </row>
    <row r="6" spans="1:26" ht="15" customHeight="1" x14ac:dyDescent="0.3">
      <c r="A6" s="133" t="s">
        <v>4</v>
      </c>
      <c r="B6" s="144" t="s">
        <v>352</v>
      </c>
      <c r="C6" s="120" t="s">
        <v>555</v>
      </c>
      <c r="D6" s="121">
        <v>44</v>
      </c>
      <c r="E6" s="96"/>
      <c r="F6" s="97"/>
      <c r="G6" s="96" t="s">
        <v>541</v>
      </c>
      <c r="H6" s="97">
        <v>35</v>
      </c>
      <c r="I6" s="97">
        <v>17</v>
      </c>
      <c r="J6" s="98">
        <v>41</v>
      </c>
      <c r="K6" s="97">
        <v>23</v>
      </c>
      <c r="L6" s="98">
        <v>47</v>
      </c>
      <c r="M6" s="97">
        <v>166</v>
      </c>
      <c r="N6" s="98">
        <v>46</v>
      </c>
      <c r="O6" s="98">
        <v>16</v>
      </c>
      <c r="P6" s="98">
        <v>35</v>
      </c>
      <c r="Q6" s="122">
        <f t="shared" ref="Q6:Q19" si="0">SUM(D6+F6+H6+J6+L6+N6+P6)</f>
        <v>248</v>
      </c>
      <c r="R6" s="235"/>
      <c r="S6" s="235"/>
      <c r="T6" s="263"/>
      <c r="U6" s="266"/>
      <c r="V6" s="269"/>
      <c r="W6" s="269"/>
      <c r="X6" s="269"/>
      <c r="Y6" s="269"/>
      <c r="Z6" s="272"/>
    </row>
    <row r="7" spans="1:26" ht="15" customHeight="1" x14ac:dyDescent="0.3">
      <c r="A7" s="135" t="s">
        <v>18</v>
      </c>
      <c r="B7" s="136" t="s">
        <v>353</v>
      </c>
      <c r="C7" s="99" t="s">
        <v>539</v>
      </c>
      <c r="D7" s="100">
        <v>43</v>
      </c>
      <c r="E7" s="101"/>
      <c r="F7" s="102"/>
      <c r="G7" s="101" t="s">
        <v>531</v>
      </c>
      <c r="H7" s="102">
        <v>38</v>
      </c>
      <c r="I7" s="103">
        <v>14</v>
      </c>
      <c r="J7" s="103">
        <v>34</v>
      </c>
      <c r="K7" s="103">
        <v>20</v>
      </c>
      <c r="L7" s="103">
        <v>38</v>
      </c>
      <c r="M7" s="103">
        <v>158</v>
      </c>
      <c r="N7" s="103">
        <v>38</v>
      </c>
      <c r="O7" s="103">
        <v>10</v>
      </c>
      <c r="P7" s="103">
        <v>20</v>
      </c>
      <c r="Q7" s="122">
        <f t="shared" si="0"/>
        <v>211</v>
      </c>
      <c r="R7" s="236"/>
      <c r="S7" s="236"/>
      <c r="T7" s="264"/>
      <c r="U7" s="267"/>
      <c r="V7" s="270"/>
      <c r="W7" s="270"/>
      <c r="X7" s="270"/>
      <c r="Y7" s="270"/>
      <c r="Z7" s="273"/>
    </row>
    <row r="8" spans="1:26" ht="15" customHeight="1" x14ac:dyDescent="0.3">
      <c r="A8" s="135" t="s">
        <v>19</v>
      </c>
      <c r="B8" s="136" t="s">
        <v>354</v>
      </c>
      <c r="C8" s="99" t="s">
        <v>460</v>
      </c>
      <c r="D8" s="100">
        <v>32</v>
      </c>
      <c r="E8" s="101"/>
      <c r="F8" s="102"/>
      <c r="G8" s="101" t="s">
        <v>533</v>
      </c>
      <c r="H8" s="102">
        <v>50</v>
      </c>
      <c r="I8" s="103">
        <v>12</v>
      </c>
      <c r="J8" s="103">
        <v>30</v>
      </c>
      <c r="K8" s="103">
        <v>19</v>
      </c>
      <c r="L8" s="103">
        <v>35</v>
      </c>
      <c r="M8" s="103">
        <v>153</v>
      </c>
      <c r="N8" s="103">
        <v>33</v>
      </c>
      <c r="O8" s="103">
        <v>13</v>
      </c>
      <c r="P8" s="103">
        <v>26</v>
      </c>
      <c r="Q8" s="122">
        <f t="shared" si="0"/>
        <v>206</v>
      </c>
      <c r="R8" s="236"/>
      <c r="S8" s="236"/>
      <c r="T8" s="264"/>
      <c r="U8" s="267"/>
      <c r="V8" s="270"/>
      <c r="W8" s="270"/>
      <c r="X8" s="270"/>
      <c r="Y8" s="270"/>
      <c r="Z8" s="273"/>
    </row>
    <row r="9" spans="1:26" ht="15" customHeight="1" x14ac:dyDescent="0.3">
      <c r="A9" s="135" t="s">
        <v>20</v>
      </c>
      <c r="B9" s="136" t="s">
        <v>355</v>
      </c>
      <c r="C9" s="99" t="s">
        <v>566</v>
      </c>
      <c r="D9" s="100">
        <v>27</v>
      </c>
      <c r="E9" s="101"/>
      <c r="F9" s="102"/>
      <c r="G9" s="101" t="s">
        <v>543</v>
      </c>
      <c r="H9" s="102">
        <v>46</v>
      </c>
      <c r="I9" s="103">
        <v>18</v>
      </c>
      <c r="J9" s="103">
        <v>44</v>
      </c>
      <c r="K9" s="103">
        <v>21</v>
      </c>
      <c r="L9" s="103">
        <v>41</v>
      </c>
      <c r="M9" s="103">
        <v>161</v>
      </c>
      <c r="N9" s="103">
        <v>41</v>
      </c>
      <c r="O9" s="103">
        <v>14</v>
      </c>
      <c r="P9" s="103">
        <v>29</v>
      </c>
      <c r="Q9" s="122">
        <f t="shared" si="0"/>
        <v>228</v>
      </c>
      <c r="R9" s="236"/>
      <c r="S9" s="236"/>
      <c r="T9" s="264"/>
      <c r="U9" s="267"/>
      <c r="V9" s="270"/>
      <c r="W9" s="270"/>
      <c r="X9" s="270"/>
      <c r="Y9" s="270"/>
      <c r="Z9" s="273"/>
    </row>
    <row r="10" spans="1:26" ht="15" customHeight="1" x14ac:dyDescent="0.3">
      <c r="A10" s="135" t="s">
        <v>30</v>
      </c>
      <c r="B10" s="136" t="s">
        <v>356</v>
      </c>
      <c r="C10" s="101" t="s">
        <v>458</v>
      </c>
      <c r="D10" s="102">
        <v>41</v>
      </c>
      <c r="E10" s="101"/>
      <c r="F10" s="101"/>
      <c r="G10" s="101" t="s">
        <v>531</v>
      </c>
      <c r="H10" s="102">
        <v>38</v>
      </c>
      <c r="I10" s="103">
        <v>13</v>
      </c>
      <c r="J10" s="103">
        <v>32</v>
      </c>
      <c r="K10" s="103">
        <v>23</v>
      </c>
      <c r="L10" s="103">
        <v>47</v>
      </c>
      <c r="M10" s="103">
        <v>149</v>
      </c>
      <c r="N10" s="103">
        <v>29</v>
      </c>
      <c r="O10" s="103">
        <v>19</v>
      </c>
      <c r="P10" s="103">
        <v>44</v>
      </c>
      <c r="Q10" s="122">
        <f t="shared" si="0"/>
        <v>231</v>
      </c>
      <c r="R10" s="236"/>
      <c r="S10" s="236"/>
      <c r="T10" s="264"/>
      <c r="U10" s="267"/>
      <c r="V10" s="270"/>
      <c r="W10" s="270"/>
      <c r="X10" s="270"/>
      <c r="Y10" s="270"/>
      <c r="Z10" s="273"/>
    </row>
    <row r="11" spans="1:26" ht="15" customHeight="1" x14ac:dyDescent="0.3">
      <c r="A11" s="135" t="s">
        <v>31</v>
      </c>
      <c r="B11" s="136" t="s">
        <v>357</v>
      </c>
      <c r="C11" s="101" t="s">
        <v>552</v>
      </c>
      <c r="D11" s="102">
        <v>53</v>
      </c>
      <c r="E11" s="101"/>
      <c r="F11" s="101"/>
      <c r="G11" s="101" t="s">
        <v>542</v>
      </c>
      <c r="H11" s="102">
        <v>42</v>
      </c>
      <c r="I11" s="103">
        <v>16</v>
      </c>
      <c r="J11" s="103">
        <v>38</v>
      </c>
      <c r="K11" s="103">
        <v>22</v>
      </c>
      <c r="L11" s="103">
        <v>44</v>
      </c>
      <c r="M11" s="103">
        <v>152</v>
      </c>
      <c r="N11" s="103">
        <v>32</v>
      </c>
      <c r="O11" s="103">
        <v>12</v>
      </c>
      <c r="P11" s="103">
        <v>24</v>
      </c>
      <c r="Q11" s="122">
        <f t="shared" si="0"/>
        <v>233</v>
      </c>
      <c r="R11" s="236"/>
      <c r="S11" s="236"/>
      <c r="T11" s="264"/>
      <c r="U11" s="267"/>
      <c r="V11" s="270"/>
      <c r="W11" s="270"/>
      <c r="X11" s="270"/>
      <c r="Y11" s="270"/>
      <c r="Z11" s="273"/>
    </row>
    <row r="12" spans="1:26" ht="15" customHeight="1" x14ac:dyDescent="0.3">
      <c r="A12" s="135" t="s">
        <v>32</v>
      </c>
      <c r="C12" s="101"/>
      <c r="D12" s="101"/>
      <c r="E12" s="101"/>
      <c r="F12" s="101"/>
      <c r="G12" s="101"/>
      <c r="H12" s="101"/>
      <c r="I12" s="103"/>
      <c r="J12" s="103"/>
      <c r="K12" s="103"/>
      <c r="L12" s="103"/>
      <c r="M12" s="104"/>
      <c r="N12" s="103"/>
      <c r="O12" s="103"/>
      <c r="P12" s="103"/>
      <c r="Q12" s="122"/>
      <c r="R12" s="236"/>
      <c r="S12" s="236"/>
      <c r="T12" s="264"/>
      <c r="U12" s="267"/>
      <c r="V12" s="270"/>
      <c r="W12" s="270"/>
      <c r="X12" s="270"/>
      <c r="Y12" s="270"/>
      <c r="Z12" s="273"/>
    </row>
    <row r="13" spans="1:26" ht="15" customHeight="1" thickBot="1" x14ac:dyDescent="0.35">
      <c r="A13" s="137" t="s">
        <v>33</v>
      </c>
      <c r="B13" s="134"/>
      <c r="C13" s="123"/>
      <c r="D13" s="127">
        <f>SUM(D6:D11)</f>
        <v>240</v>
      </c>
      <c r="E13" s="123"/>
      <c r="F13" s="123"/>
      <c r="G13" s="123"/>
      <c r="H13" s="122">
        <f t="shared" ref="H13:P13" si="1">SUM(H6:H11)</f>
        <v>249</v>
      </c>
      <c r="I13" s="122"/>
      <c r="J13" s="122">
        <f t="shared" si="1"/>
        <v>219</v>
      </c>
      <c r="K13" s="122"/>
      <c r="L13" s="122">
        <f t="shared" si="1"/>
        <v>252</v>
      </c>
      <c r="M13" s="122"/>
      <c r="N13" s="122">
        <f t="shared" si="1"/>
        <v>219</v>
      </c>
      <c r="O13" s="122"/>
      <c r="P13" s="122">
        <f t="shared" si="1"/>
        <v>178</v>
      </c>
      <c r="Q13" s="122">
        <f>SUM(Q6:Q11)</f>
        <v>1357</v>
      </c>
      <c r="R13" s="236"/>
      <c r="S13" s="236"/>
      <c r="T13" s="264"/>
      <c r="U13" s="267"/>
      <c r="V13" s="270"/>
      <c r="W13" s="270"/>
      <c r="X13" s="270"/>
      <c r="Y13" s="270"/>
      <c r="Z13" s="273"/>
    </row>
    <row r="14" spans="1:26" ht="15" customHeight="1" thickBot="1" x14ac:dyDescent="0.35">
      <c r="A14" s="138" t="s">
        <v>34</v>
      </c>
      <c r="B14" s="145" t="s">
        <v>358</v>
      </c>
      <c r="C14" s="99" t="s">
        <v>60</v>
      </c>
      <c r="D14" s="100">
        <v>41</v>
      </c>
      <c r="E14" s="104"/>
      <c r="F14" s="103"/>
      <c r="G14" s="104" t="s">
        <v>531</v>
      </c>
      <c r="H14" s="103">
        <v>29</v>
      </c>
      <c r="I14" s="103">
        <v>1</v>
      </c>
      <c r="J14" s="103">
        <v>15</v>
      </c>
      <c r="K14" s="103">
        <v>24</v>
      </c>
      <c r="L14" s="103">
        <v>41</v>
      </c>
      <c r="M14" s="104" t="s">
        <v>570</v>
      </c>
      <c r="N14" s="103">
        <v>30</v>
      </c>
      <c r="O14" s="103">
        <v>8</v>
      </c>
      <c r="P14" s="103">
        <v>46</v>
      </c>
      <c r="Q14" s="122">
        <f t="shared" si="0"/>
        <v>202</v>
      </c>
      <c r="R14" s="236"/>
      <c r="S14" s="236"/>
      <c r="T14" s="264"/>
      <c r="U14" s="267"/>
      <c r="V14" s="270"/>
      <c r="W14" s="270"/>
      <c r="X14" s="270"/>
      <c r="Y14" s="270"/>
      <c r="Z14" s="273"/>
    </row>
    <row r="15" spans="1:26" ht="15" customHeight="1" x14ac:dyDescent="0.3">
      <c r="A15" s="135" t="s">
        <v>35</v>
      </c>
      <c r="B15" s="140" t="s">
        <v>359</v>
      </c>
      <c r="C15" s="99" t="s">
        <v>573</v>
      </c>
      <c r="D15" s="100">
        <v>42</v>
      </c>
      <c r="E15" s="101"/>
      <c r="F15" s="102"/>
      <c r="G15" s="101" t="s">
        <v>568</v>
      </c>
      <c r="H15" s="102">
        <v>50</v>
      </c>
      <c r="I15" s="103">
        <v>2</v>
      </c>
      <c r="J15" s="103">
        <v>20</v>
      </c>
      <c r="K15" s="103">
        <v>22</v>
      </c>
      <c r="L15" s="103">
        <v>36</v>
      </c>
      <c r="M15" s="104" t="s">
        <v>571</v>
      </c>
      <c r="N15" s="103">
        <v>27</v>
      </c>
      <c r="O15" s="103">
        <v>7</v>
      </c>
      <c r="P15" s="103">
        <v>42</v>
      </c>
      <c r="Q15" s="122">
        <f t="shared" si="0"/>
        <v>217</v>
      </c>
      <c r="R15" s="236"/>
      <c r="S15" s="236"/>
      <c r="T15" s="264"/>
      <c r="U15" s="267"/>
      <c r="V15" s="270"/>
      <c r="W15" s="270"/>
      <c r="X15" s="270"/>
      <c r="Y15" s="270"/>
      <c r="Z15" s="273"/>
    </row>
    <row r="16" spans="1:26" ht="15" customHeight="1" x14ac:dyDescent="0.3">
      <c r="A16" s="138" t="s">
        <v>36</v>
      </c>
      <c r="B16" s="140" t="s">
        <v>360</v>
      </c>
      <c r="C16" s="99" t="s">
        <v>61</v>
      </c>
      <c r="D16" s="100">
        <v>50</v>
      </c>
      <c r="E16" s="101"/>
      <c r="F16" s="102"/>
      <c r="G16" s="101" t="s">
        <v>569</v>
      </c>
      <c r="H16" s="102">
        <v>46</v>
      </c>
      <c r="I16" s="103">
        <v>0</v>
      </c>
      <c r="J16" s="103">
        <v>0</v>
      </c>
      <c r="K16" s="103">
        <v>19</v>
      </c>
      <c r="L16" s="103">
        <v>30</v>
      </c>
      <c r="M16" s="103">
        <v>169</v>
      </c>
      <c r="N16" s="103">
        <v>34</v>
      </c>
      <c r="O16" s="103">
        <v>6</v>
      </c>
      <c r="P16" s="103">
        <v>38</v>
      </c>
      <c r="Q16" s="122">
        <f t="shared" si="0"/>
        <v>198</v>
      </c>
      <c r="R16" s="236"/>
      <c r="S16" s="236"/>
      <c r="T16" s="264"/>
      <c r="U16" s="267"/>
      <c r="V16" s="270"/>
      <c r="W16" s="270"/>
      <c r="X16" s="270"/>
      <c r="Y16" s="270"/>
      <c r="Z16" s="273"/>
    </row>
    <row r="17" spans="1:26" ht="15" customHeight="1" x14ac:dyDescent="0.3">
      <c r="A17" s="135" t="s">
        <v>37</v>
      </c>
      <c r="B17" s="142" t="s">
        <v>361</v>
      </c>
      <c r="C17" s="99" t="s">
        <v>563</v>
      </c>
      <c r="D17" s="100">
        <v>50</v>
      </c>
      <c r="E17" s="101"/>
      <c r="F17" s="102"/>
      <c r="G17" s="101" t="s">
        <v>541</v>
      </c>
      <c r="H17" s="102">
        <v>26</v>
      </c>
      <c r="I17" s="103">
        <v>2</v>
      </c>
      <c r="J17" s="103">
        <v>20</v>
      </c>
      <c r="K17" s="103">
        <v>25</v>
      </c>
      <c r="L17" s="103">
        <v>44</v>
      </c>
      <c r="M17" s="103">
        <v>172</v>
      </c>
      <c r="N17" s="103">
        <v>37</v>
      </c>
      <c r="O17" s="103">
        <v>9</v>
      </c>
      <c r="P17" s="103">
        <v>50</v>
      </c>
      <c r="Q17" s="122">
        <f t="shared" si="0"/>
        <v>227</v>
      </c>
      <c r="R17" s="236"/>
      <c r="S17" s="236"/>
      <c r="T17" s="264"/>
      <c r="U17" s="267"/>
      <c r="V17" s="270"/>
      <c r="W17" s="270"/>
      <c r="X17" s="270"/>
      <c r="Y17" s="270"/>
      <c r="Z17" s="273"/>
    </row>
    <row r="18" spans="1:26" ht="15" customHeight="1" x14ac:dyDescent="0.3">
      <c r="A18" s="138" t="s">
        <v>38</v>
      </c>
      <c r="B18" s="140" t="s">
        <v>362</v>
      </c>
      <c r="C18" s="124" t="s">
        <v>458</v>
      </c>
      <c r="D18" s="125">
        <v>29</v>
      </c>
      <c r="E18" s="101"/>
      <c r="F18" s="101"/>
      <c r="G18" s="101" t="s">
        <v>569</v>
      </c>
      <c r="H18" s="102">
        <v>46</v>
      </c>
      <c r="I18" s="103">
        <v>3</v>
      </c>
      <c r="J18" s="103">
        <v>25</v>
      </c>
      <c r="K18" s="104" t="s">
        <v>96</v>
      </c>
      <c r="L18" s="103">
        <v>30</v>
      </c>
      <c r="M18" s="103">
        <v>169</v>
      </c>
      <c r="N18" s="103">
        <v>34</v>
      </c>
      <c r="O18" s="110">
        <v>8</v>
      </c>
      <c r="P18" s="110">
        <v>46</v>
      </c>
      <c r="Q18" s="122">
        <f t="shared" si="0"/>
        <v>210</v>
      </c>
      <c r="R18" s="236"/>
      <c r="S18" s="236"/>
      <c r="T18" s="264"/>
      <c r="U18" s="267"/>
      <c r="V18" s="270"/>
      <c r="W18" s="270"/>
      <c r="X18" s="270"/>
      <c r="Y18" s="270"/>
      <c r="Z18" s="273"/>
    </row>
    <row r="19" spans="1:26" ht="15" customHeight="1" x14ac:dyDescent="0.3">
      <c r="A19" s="146" t="s">
        <v>39</v>
      </c>
      <c r="B19" s="147" t="s">
        <v>363</v>
      </c>
      <c r="C19" s="99" t="s">
        <v>47</v>
      </c>
      <c r="D19" s="100">
        <v>61</v>
      </c>
      <c r="E19" s="101"/>
      <c r="F19" s="101"/>
      <c r="G19" s="101" t="s">
        <v>543</v>
      </c>
      <c r="H19" s="102">
        <v>35</v>
      </c>
      <c r="I19" s="110">
        <v>4</v>
      </c>
      <c r="J19" s="110">
        <v>30</v>
      </c>
      <c r="K19" s="104" t="s">
        <v>51</v>
      </c>
      <c r="L19" s="103">
        <v>50</v>
      </c>
      <c r="M19" s="103">
        <v>173</v>
      </c>
      <c r="N19" s="103">
        <v>38</v>
      </c>
      <c r="O19" s="103">
        <v>6</v>
      </c>
      <c r="P19" s="103">
        <v>38</v>
      </c>
      <c r="Q19" s="126">
        <f t="shared" si="0"/>
        <v>252</v>
      </c>
      <c r="R19" s="236"/>
      <c r="S19" s="236"/>
      <c r="T19" s="264"/>
      <c r="U19" s="267"/>
      <c r="V19" s="270"/>
      <c r="W19" s="270"/>
      <c r="X19" s="270"/>
      <c r="Y19" s="270"/>
      <c r="Z19" s="273"/>
    </row>
    <row r="20" spans="1:26" ht="15" customHeight="1" thickBot="1" x14ac:dyDescent="0.35">
      <c r="A20" s="148" t="s">
        <v>40</v>
      </c>
      <c r="B20" s="140"/>
      <c r="C20" s="123"/>
      <c r="D20" s="123"/>
      <c r="E20" s="123"/>
      <c r="F20" s="123"/>
      <c r="G20" s="119"/>
      <c r="H20" s="119"/>
      <c r="I20" s="119"/>
      <c r="J20" s="119"/>
      <c r="K20" s="149"/>
      <c r="L20" s="119"/>
      <c r="M20" s="149"/>
      <c r="N20" s="119"/>
      <c r="O20" s="119"/>
      <c r="P20" s="119"/>
      <c r="Q20" s="126"/>
      <c r="R20" s="236"/>
      <c r="S20" s="236"/>
      <c r="T20" s="264"/>
      <c r="U20" s="267"/>
      <c r="V20" s="270"/>
      <c r="W20" s="270"/>
      <c r="X20" s="270"/>
      <c r="Y20" s="270"/>
      <c r="Z20" s="273"/>
    </row>
    <row r="21" spans="1:26" ht="15" customHeight="1" thickBot="1" x14ac:dyDescent="0.35">
      <c r="A21" s="150" t="s">
        <v>41</v>
      </c>
      <c r="D21" s="151">
        <f>SUM(D14:D19)</f>
        <v>273</v>
      </c>
      <c r="H21" s="152">
        <f t="shared" ref="H21:P21" si="2">SUM(H14:H19)</f>
        <v>232</v>
      </c>
      <c r="I21" s="152"/>
      <c r="J21" s="152">
        <f t="shared" si="2"/>
        <v>110</v>
      </c>
      <c r="K21" s="152"/>
      <c r="L21" s="152">
        <f t="shared" si="2"/>
        <v>231</v>
      </c>
      <c r="M21" s="152"/>
      <c r="N21" s="152">
        <f t="shared" si="2"/>
        <v>200</v>
      </c>
      <c r="O21" s="152"/>
      <c r="P21" s="152">
        <f t="shared" si="2"/>
        <v>260</v>
      </c>
      <c r="Q21" s="152">
        <f>SUM(Q14:Q19)</f>
        <v>1306</v>
      </c>
      <c r="R21" s="237"/>
      <c r="S21" s="237"/>
      <c r="T21" s="265"/>
      <c r="U21" s="268"/>
      <c r="V21" s="271"/>
      <c r="W21" s="271"/>
      <c r="X21" s="271"/>
      <c r="Y21" s="271"/>
      <c r="Z21" s="274"/>
    </row>
    <row r="22" spans="1:26" x14ac:dyDescent="0.3">
      <c r="B22" s="257" t="s">
        <v>23</v>
      </c>
      <c r="C22" s="257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26">
        <f>Q21+Q13</f>
        <v>2663</v>
      </c>
      <c r="R22" s="258" t="s">
        <v>24</v>
      </c>
      <c r="S22" s="259"/>
      <c r="T22" s="259"/>
      <c r="U22" s="259"/>
      <c r="V22" s="259"/>
      <c r="W22" s="260"/>
      <c r="X22" s="261"/>
      <c r="Y22" s="261"/>
      <c r="Z22" s="261"/>
    </row>
    <row r="23" spans="1:26" x14ac:dyDescent="0.3">
      <c r="A23" s="262" t="s">
        <v>25</v>
      </c>
      <c r="B23" s="262"/>
      <c r="C23" s="262"/>
      <c r="D23" s="262"/>
      <c r="E23" s="262"/>
      <c r="F23" s="262"/>
      <c r="G23" s="262"/>
      <c r="H23" s="262"/>
      <c r="I23" s="262"/>
      <c r="J23" s="262"/>
      <c r="K23" s="262"/>
      <c r="L23" s="262"/>
      <c r="M23" s="262"/>
      <c r="N23" s="262"/>
      <c r="O23" s="262"/>
      <c r="P23" s="262"/>
      <c r="Q23" s="262"/>
      <c r="R23" s="262"/>
      <c r="S23" s="262"/>
      <c r="T23" s="262"/>
      <c r="U23" s="262"/>
      <c r="V23" s="262"/>
      <c r="W23" s="262"/>
      <c r="X23" s="262"/>
      <c r="Y23" s="262"/>
      <c r="Z23" s="262"/>
    </row>
    <row r="24" spans="1:26" x14ac:dyDescent="0.3">
      <c r="A24" s="153"/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</row>
    <row r="25" spans="1:26" x14ac:dyDescent="0.3">
      <c r="A25" s="154"/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</row>
    <row r="26" spans="1:26" ht="12.75" customHeight="1" x14ac:dyDescent="0.3"/>
    <row r="27" spans="1:26" ht="19.5" customHeight="1" x14ac:dyDescent="0.3">
      <c r="A27" s="275" t="s">
        <v>65</v>
      </c>
      <c r="B27" s="276"/>
      <c r="C27" s="276"/>
      <c r="D27" s="276"/>
      <c r="E27" s="276"/>
      <c r="F27" s="276"/>
      <c r="G27" s="276"/>
      <c r="H27" s="275"/>
      <c r="I27" s="276"/>
      <c r="J27" s="276"/>
      <c r="K27" s="276"/>
      <c r="L27" s="276"/>
      <c r="M27" s="276"/>
      <c r="N27" s="276"/>
      <c r="O27" s="276"/>
      <c r="P27" s="276"/>
      <c r="Q27" s="275" t="s">
        <v>66</v>
      </c>
      <c r="R27" s="276"/>
      <c r="S27" s="276"/>
      <c r="T27" s="276"/>
      <c r="U27" s="276"/>
      <c r="V27" s="276"/>
      <c r="W27" s="276"/>
      <c r="X27" s="276"/>
    </row>
    <row r="28" spans="1:26" ht="13.5" customHeight="1" x14ac:dyDescent="0.3"/>
  </sheetData>
  <mergeCells count="40">
    <mergeCell ref="W6:W21"/>
    <mergeCell ref="X6:X21"/>
    <mergeCell ref="Y6:Y21"/>
    <mergeCell ref="S4:S5"/>
    <mergeCell ref="T4:T5"/>
    <mergeCell ref="U4:U5"/>
    <mergeCell ref="W4:W5"/>
    <mergeCell ref="X4:X5"/>
    <mergeCell ref="R4:R5"/>
    <mergeCell ref="Y4:Y5"/>
    <mergeCell ref="Z4:Z5"/>
    <mergeCell ref="A27:G27"/>
    <mergeCell ref="Q27:X27"/>
    <mergeCell ref="H27:P27"/>
    <mergeCell ref="B22:C22"/>
    <mergeCell ref="R22:V22"/>
    <mergeCell ref="W22:Z22"/>
    <mergeCell ref="A23:Z23"/>
    <mergeCell ref="R6:R21"/>
    <mergeCell ref="S6:S21"/>
    <mergeCell ref="T6:T21"/>
    <mergeCell ref="U6:U21"/>
    <mergeCell ref="V6:V21"/>
    <mergeCell ref="Z6:Z21"/>
    <mergeCell ref="A1:T1"/>
    <mergeCell ref="U1:Z1"/>
    <mergeCell ref="A2:Z2"/>
    <mergeCell ref="A3:A4"/>
    <mergeCell ref="B3:B4"/>
    <mergeCell ref="C3:Q3"/>
    <mergeCell ref="R3:Z3"/>
    <mergeCell ref="C4:D4"/>
    <mergeCell ref="E4:F4"/>
    <mergeCell ref="G4:H4"/>
    <mergeCell ref="I4:J4"/>
    <mergeCell ref="K4:L4"/>
    <mergeCell ref="M4:N4"/>
    <mergeCell ref="O4:P4"/>
    <mergeCell ref="Q4:Q5"/>
    <mergeCell ref="V4:V5"/>
  </mergeCells>
  <pageMargins left="0.25" right="0.25" top="0.75" bottom="0.75" header="0.3" footer="0.3"/>
  <pageSetup paperSize="9" scale="93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35"/>
  <sheetViews>
    <sheetView workbookViewId="0">
      <selection activeCell="Q21" sqref="Q21"/>
    </sheetView>
  </sheetViews>
  <sheetFormatPr defaultRowHeight="14.4" x14ac:dyDescent="0.3"/>
  <cols>
    <col min="2" max="2" width="24.44140625" customWidth="1"/>
  </cols>
  <sheetData>
    <row r="1" spans="1:26" ht="17.399999999999999" x14ac:dyDescent="0.3">
      <c r="A1" s="241" t="s">
        <v>26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2" t="s">
        <v>5</v>
      </c>
      <c r="V1" s="242"/>
      <c r="W1" s="242"/>
      <c r="X1" s="242"/>
      <c r="Y1" s="242"/>
      <c r="Z1" s="242"/>
    </row>
    <row r="2" spans="1:26" ht="18" x14ac:dyDescent="0.35">
      <c r="A2" s="243" t="s">
        <v>523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</row>
    <row r="3" spans="1:26" x14ac:dyDescent="0.3">
      <c r="A3" s="244" t="s">
        <v>3</v>
      </c>
      <c r="B3" s="246" t="s">
        <v>2</v>
      </c>
      <c r="C3" s="248" t="s">
        <v>6</v>
      </c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50"/>
      <c r="R3" s="248" t="s">
        <v>0</v>
      </c>
      <c r="S3" s="249"/>
      <c r="T3" s="249"/>
      <c r="U3" s="249"/>
      <c r="V3" s="249"/>
      <c r="W3" s="249"/>
      <c r="X3" s="249"/>
      <c r="Y3" s="249"/>
      <c r="Z3" s="249"/>
    </row>
    <row r="4" spans="1:26" ht="62.4" customHeight="1" thickBot="1" x14ac:dyDescent="0.35">
      <c r="A4" s="245"/>
      <c r="B4" s="247"/>
      <c r="C4" s="251" t="s">
        <v>15</v>
      </c>
      <c r="D4" s="252"/>
      <c r="E4" s="253" t="s">
        <v>42</v>
      </c>
      <c r="F4" s="254"/>
      <c r="G4" s="251" t="s">
        <v>91</v>
      </c>
      <c r="H4" s="252"/>
      <c r="I4" s="251" t="s">
        <v>43</v>
      </c>
      <c r="J4" s="252"/>
      <c r="K4" s="251" t="s">
        <v>7</v>
      </c>
      <c r="L4" s="252"/>
      <c r="M4" s="251" t="s">
        <v>16</v>
      </c>
      <c r="N4" s="252"/>
      <c r="O4" s="251" t="s">
        <v>17</v>
      </c>
      <c r="P4" s="252"/>
      <c r="Q4" s="255" t="s">
        <v>24</v>
      </c>
      <c r="R4" s="255" t="s">
        <v>8</v>
      </c>
      <c r="S4" s="255" t="s">
        <v>9</v>
      </c>
      <c r="T4" s="255" t="s">
        <v>29</v>
      </c>
      <c r="U4" s="255" t="s">
        <v>10</v>
      </c>
      <c r="V4" s="255" t="s">
        <v>11</v>
      </c>
      <c r="W4" s="255" t="s">
        <v>12</v>
      </c>
      <c r="X4" s="255" t="s">
        <v>1</v>
      </c>
      <c r="Y4" s="255" t="s">
        <v>13</v>
      </c>
      <c r="Z4" s="255" t="s">
        <v>14</v>
      </c>
    </row>
    <row r="5" spans="1:26" ht="15" thickBot="1" x14ac:dyDescent="0.35">
      <c r="A5" s="130"/>
      <c r="B5" s="131"/>
      <c r="C5" s="132" t="s">
        <v>21</v>
      </c>
      <c r="D5" s="132" t="s">
        <v>22</v>
      </c>
      <c r="E5" s="132" t="s">
        <v>21</v>
      </c>
      <c r="F5" s="132" t="s">
        <v>22</v>
      </c>
      <c r="G5" s="132" t="s">
        <v>21</v>
      </c>
      <c r="H5" s="132" t="s">
        <v>22</v>
      </c>
      <c r="I5" s="132" t="s">
        <v>21</v>
      </c>
      <c r="J5" s="132" t="s">
        <v>22</v>
      </c>
      <c r="K5" s="132" t="s">
        <v>21</v>
      </c>
      <c r="L5" s="132" t="s">
        <v>22</v>
      </c>
      <c r="M5" s="132" t="s">
        <v>21</v>
      </c>
      <c r="N5" s="132" t="s">
        <v>22</v>
      </c>
      <c r="O5" s="132" t="s">
        <v>21</v>
      </c>
      <c r="P5" s="132" t="s">
        <v>22</v>
      </c>
      <c r="Q5" s="256"/>
      <c r="R5" s="256"/>
      <c r="S5" s="256"/>
      <c r="T5" s="256"/>
      <c r="U5" s="256"/>
      <c r="V5" s="256"/>
      <c r="W5" s="256"/>
      <c r="X5" s="256"/>
      <c r="Y5" s="256"/>
      <c r="Z5" s="256"/>
    </row>
    <row r="6" spans="1:26" ht="15" thickBot="1" x14ac:dyDescent="0.35">
      <c r="A6" s="133" t="s">
        <v>4</v>
      </c>
      <c r="B6" s="155" t="s">
        <v>370</v>
      </c>
      <c r="C6" s="120" t="s">
        <v>499</v>
      </c>
      <c r="D6" s="121">
        <v>40</v>
      </c>
      <c r="E6" s="96"/>
      <c r="F6" s="97"/>
      <c r="G6" s="96" t="s">
        <v>531</v>
      </c>
      <c r="H6" s="97">
        <v>38</v>
      </c>
      <c r="I6" s="97">
        <v>15</v>
      </c>
      <c r="J6" s="98">
        <v>36</v>
      </c>
      <c r="K6" s="103">
        <v>23</v>
      </c>
      <c r="L6" s="103">
        <v>47</v>
      </c>
      <c r="M6" s="103">
        <v>153</v>
      </c>
      <c r="N6" s="103">
        <v>33</v>
      </c>
      <c r="O6" s="98">
        <v>11</v>
      </c>
      <c r="P6" s="98">
        <v>38</v>
      </c>
      <c r="Q6" s="122">
        <f t="shared" ref="Q6:Q19" si="0">SUM(D6+F6+H6+J6+L6+N6+P6)</f>
        <v>232</v>
      </c>
      <c r="R6" s="235"/>
      <c r="S6" s="235"/>
      <c r="T6" s="263"/>
      <c r="U6" s="266"/>
      <c r="V6" s="269"/>
      <c r="W6" s="269"/>
      <c r="X6" s="269"/>
      <c r="Y6" s="269"/>
      <c r="Z6" s="272"/>
    </row>
    <row r="7" spans="1:26" ht="15.6" x14ac:dyDescent="0.3">
      <c r="A7" s="135" t="s">
        <v>18</v>
      </c>
      <c r="B7" s="156" t="s">
        <v>371</v>
      </c>
      <c r="C7" s="99" t="s">
        <v>555</v>
      </c>
      <c r="D7" s="100">
        <v>44</v>
      </c>
      <c r="E7" s="101"/>
      <c r="F7" s="102"/>
      <c r="G7" s="101" t="s">
        <v>554</v>
      </c>
      <c r="H7" s="102">
        <v>53</v>
      </c>
      <c r="I7" s="103">
        <v>23</v>
      </c>
      <c r="J7" s="103">
        <v>56</v>
      </c>
      <c r="K7" s="103">
        <v>19</v>
      </c>
      <c r="L7" s="103">
        <v>35</v>
      </c>
      <c r="M7" s="103">
        <v>161</v>
      </c>
      <c r="N7" s="103">
        <v>41</v>
      </c>
      <c r="O7" s="103">
        <v>10</v>
      </c>
      <c r="P7" s="103">
        <v>35</v>
      </c>
      <c r="Q7" s="122">
        <f t="shared" si="0"/>
        <v>264</v>
      </c>
      <c r="R7" s="236"/>
      <c r="S7" s="236"/>
      <c r="T7" s="264"/>
      <c r="U7" s="267"/>
      <c r="V7" s="270"/>
      <c r="W7" s="270"/>
      <c r="X7" s="270"/>
      <c r="Y7" s="270"/>
      <c r="Z7" s="273"/>
    </row>
    <row r="8" spans="1:26" ht="15.6" x14ac:dyDescent="0.3">
      <c r="A8" s="135" t="s">
        <v>19</v>
      </c>
      <c r="B8" s="156" t="s">
        <v>372</v>
      </c>
      <c r="C8" s="99" t="s">
        <v>490</v>
      </c>
      <c r="D8" s="100">
        <v>39</v>
      </c>
      <c r="E8" s="101"/>
      <c r="F8" s="102"/>
      <c r="G8" s="101" t="s">
        <v>533</v>
      </c>
      <c r="H8" s="102">
        <v>50</v>
      </c>
      <c r="I8" s="103">
        <v>20</v>
      </c>
      <c r="J8" s="103">
        <v>50</v>
      </c>
      <c r="K8" s="103">
        <v>20</v>
      </c>
      <c r="L8" s="103">
        <v>38</v>
      </c>
      <c r="M8" s="103">
        <v>149</v>
      </c>
      <c r="N8" s="103">
        <v>29</v>
      </c>
      <c r="O8" s="103">
        <v>7</v>
      </c>
      <c r="P8" s="103">
        <v>26</v>
      </c>
      <c r="Q8" s="122">
        <f t="shared" si="0"/>
        <v>232</v>
      </c>
      <c r="R8" s="236"/>
      <c r="S8" s="236"/>
      <c r="T8" s="264"/>
      <c r="U8" s="267"/>
      <c r="V8" s="270"/>
      <c r="W8" s="270"/>
      <c r="X8" s="270"/>
      <c r="Y8" s="270"/>
      <c r="Z8" s="273"/>
    </row>
    <row r="9" spans="1:26" ht="15.6" x14ac:dyDescent="0.3">
      <c r="A9" s="135" t="s">
        <v>20</v>
      </c>
      <c r="B9" s="142" t="s">
        <v>373</v>
      </c>
      <c r="C9" s="99" t="s">
        <v>53</v>
      </c>
      <c r="D9" s="100">
        <v>52</v>
      </c>
      <c r="E9" s="101"/>
      <c r="F9" s="102"/>
      <c r="G9" s="101" t="s">
        <v>542</v>
      </c>
      <c r="H9" s="102">
        <v>42</v>
      </c>
      <c r="I9" s="103">
        <v>19</v>
      </c>
      <c r="J9" s="103">
        <v>47</v>
      </c>
      <c r="K9" s="103">
        <v>21</v>
      </c>
      <c r="L9" s="103">
        <v>41</v>
      </c>
      <c r="M9" s="103">
        <v>148</v>
      </c>
      <c r="N9" s="103">
        <v>43</v>
      </c>
      <c r="O9" s="103">
        <v>8</v>
      </c>
      <c r="P9" s="103">
        <v>29</v>
      </c>
      <c r="Q9" s="122">
        <f t="shared" si="0"/>
        <v>254</v>
      </c>
      <c r="R9" s="236"/>
      <c r="S9" s="236"/>
      <c r="T9" s="264"/>
      <c r="U9" s="267"/>
      <c r="V9" s="270"/>
      <c r="W9" s="270"/>
      <c r="X9" s="270"/>
      <c r="Y9" s="270"/>
      <c r="Z9" s="273"/>
    </row>
    <row r="10" spans="1:26" ht="15.6" x14ac:dyDescent="0.3">
      <c r="A10" s="135" t="s">
        <v>30</v>
      </c>
      <c r="B10" s="156" t="s">
        <v>374</v>
      </c>
      <c r="C10" s="101" t="s">
        <v>552</v>
      </c>
      <c r="D10" s="102">
        <v>53</v>
      </c>
      <c r="E10" s="101"/>
      <c r="F10" s="101"/>
      <c r="G10" s="101" t="s">
        <v>541</v>
      </c>
      <c r="H10" s="102">
        <v>35</v>
      </c>
      <c r="I10" s="103">
        <v>17</v>
      </c>
      <c r="J10" s="103">
        <v>41</v>
      </c>
      <c r="K10" s="103">
        <v>23</v>
      </c>
      <c r="L10" s="103">
        <v>47</v>
      </c>
      <c r="M10" s="104" t="s">
        <v>567</v>
      </c>
      <c r="N10" s="103">
        <v>32</v>
      </c>
      <c r="O10" s="103">
        <v>9</v>
      </c>
      <c r="P10" s="103">
        <v>32</v>
      </c>
      <c r="Q10" s="122">
        <f t="shared" si="0"/>
        <v>240</v>
      </c>
      <c r="R10" s="236"/>
      <c r="S10" s="236"/>
      <c r="T10" s="264"/>
      <c r="U10" s="267"/>
      <c r="V10" s="270"/>
      <c r="W10" s="270"/>
      <c r="X10" s="270"/>
      <c r="Y10" s="270"/>
      <c r="Z10" s="273"/>
    </row>
    <row r="11" spans="1:26" x14ac:dyDescent="0.3">
      <c r="A11" s="135" t="s">
        <v>31</v>
      </c>
      <c r="B11" s="157" t="s">
        <v>375</v>
      </c>
      <c r="C11" s="101" t="s">
        <v>572</v>
      </c>
      <c r="D11" s="102">
        <v>50</v>
      </c>
      <c r="E11" s="101"/>
      <c r="F11" s="101"/>
      <c r="G11" s="101" t="s">
        <v>543</v>
      </c>
      <c r="H11" s="102">
        <v>46</v>
      </c>
      <c r="I11" s="103">
        <v>10</v>
      </c>
      <c r="J11" s="103">
        <v>26</v>
      </c>
      <c r="K11" s="103">
        <v>22</v>
      </c>
      <c r="L11" s="103">
        <v>44</v>
      </c>
      <c r="M11" s="104" t="s">
        <v>545</v>
      </c>
      <c r="N11" s="103">
        <v>35</v>
      </c>
      <c r="O11" s="103">
        <v>12</v>
      </c>
      <c r="P11" s="103">
        <v>42</v>
      </c>
      <c r="Q11" s="122">
        <f t="shared" si="0"/>
        <v>243</v>
      </c>
      <c r="R11" s="236"/>
      <c r="S11" s="236"/>
      <c r="T11" s="264"/>
      <c r="U11" s="267"/>
      <c r="V11" s="270"/>
      <c r="W11" s="270"/>
      <c r="X11" s="270"/>
      <c r="Y11" s="270"/>
      <c r="Z11" s="273"/>
    </row>
    <row r="12" spans="1:26" ht="15.6" x14ac:dyDescent="0.3">
      <c r="A12" s="135" t="s">
        <v>32</v>
      </c>
      <c r="B12" s="142"/>
      <c r="C12" s="101"/>
      <c r="D12" s="101"/>
      <c r="E12" s="101"/>
      <c r="F12" s="101"/>
      <c r="G12" s="101"/>
      <c r="H12" s="103"/>
      <c r="I12" s="103"/>
      <c r="J12" s="103"/>
      <c r="K12" s="103"/>
      <c r="L12" s="103"/>
      <c r="M12" s="104"/>
      <c r="N12" s="103"/>
      <c r="O12" s="103"/>
      <c r="P12" s="103"/>
      <c r="Q12" s="122"/>
      <c r="R12" s="236"/>
      <c r="S12" s="236"/>
      <c r="T12" s="264"/>
      <c r="U12" s="267"/>
      <c r="V12" s="270"/>
      <c r="W12" s="270"/>
      <c r="X12" s="270"/>
      <c r="Y12" s="270"/>
      <c r="Z12" s="273"/>
    </row>
    <row r="13" spans="1:26" ht="16.2" thickBot="1" x14ac:dyDescent="0.35">
      <c r="A13" s="137" t="s">
        <v>33</v>
      </c>
      <c r="B13" s="134"/>
      <c r="C13" s="123"/>
      <c r="D13" s="127">
        <f>SUM(D6:D11)</f>
        <v>278</v>
      </c>
      <c r="E13" s="123"/>
      <c r="F13" s="123"/>
      <c r="G13" s="123"/>
      <c r="H13" s="122">
        <f t="shared" ref="H13:P13" si="1">SUM(H6:H11)</f>
        <v>264</v>
      </c>
      <c r="I13" s="122"/>
      <c r="J13" s="122">
        <f t="shared" si="1"/>
        <v>256</v>
      </c>
      <c r="K13" s="122"/>
      <c r="L13" s="122">
        <f t="shared" si="1"/>
        <v>252</v>
      </c>
      <c r="M13" s="122"/>
      <c r="N13" s="122">
        <f t="shared" si="1"/>
        <v>213</v>
      </c>
      <c r="O13" s="122"/>
      <c r="P13" s="122">
        <f t="shared" si="1"/>
        <v>202</v>
      </c>
      <c r="Q13" s="122">
        <f>SUM(Q6:Q11)</f>
        <v>1465</v>
      </c>
      <c r="R13" s="236"/>
      <c r="S13" s="236"/>
      <c r="T13" s="264"/>
      <c r="U13" s="267"/>
      <c r="V13" s="270"/>
      <c r="W13" s="270"/>
      <c r="X13" s="270"/>
      <c r="Y13" s="270"/>
      <c r="Z13" s="273"/>
    </row>
    <row r="14" spans="1:26" ht="15.6" x14ac:dyDescent="0.3">
      <c r="A14" s="138" t="s">
        <v>34</v>
      </c>
      <c r="B14" s="144" t="s">
        <v>364</v>
      </c>
      <c r="C14" s="120" t="s">
        <v>82</v>
      </c>
      <c r="D14" s="121">
        <v>61</v>
      </c>
      <c r="E14" s="104"/>
      <c r="F14" s="103"/>
      <c r="G14" s="101" t="s">
        <v>569</v>
      </c>
      <c r="H14" s="102">
        <v>46</v>
      </c>
      <c r="I14" s="103">
        <v>2</v>
      </c>
      <c r="J14" s="103">
        <v>20</v>
      </c>
      <c r="K14" s="103">
        <v>19</v>
      </c>
      <c r="L14" s="103">
        <v>30</v>
      </c>
      <c r="M14" s="103">
        <v>168</v>
      </c>
      <c r="N14" s="103">
        <v>33</v>
      </c>
      <c r="O14" s="103">
        <v>5</v>
      </c>
      <c r="P14" s="103">
        <v>34</v>
      </c>
      <c r="Q14" s="122">
        <f t="shared" si="0"/>
        <v>224</v>
      </c>
      <c r="R14" s="236"/>
      <c r="S14" s="236"/>
      <c r="T14" s="264"/>
      <c r="U14" s="267"/>
      <c r="V14" s="270"/>
      <c r="W14" s="270"/>
      <c r="X14" s="270"/>
      <c r="Y14" s="270"/>
      <c r="Z14" s="273"/>
    </row>
    <row r="15" spans="1:26" ht="15.6" x14ac:dyDescent="0.3">
      <c r="A15" s="135" t="s">
        <v>35</v>
      </c>
      <c r="B15" s="136" t="s">
        <v>365</v>
      </c>
      <c r="C15" s="99" t="s">
        <v>86</v>
      </c>
      <c r="D15" s="100">
        <v>43</v>
      </c>
      <c r="E15" s="101"/>
      <c r="F15" s="102"/>
      <c r="G15" s="102">
        <v>6.3</v>
      </c>
      <c r="H15" s="102">
        <v>26</v>
      </c>
      <c r="I15" s="103">
        <v>3</v>
      </c>
      <c r="J15" s="103">
        <v>25</v>
      </c>
      <c r="K15" s="103">
        <v>25</v>
      </c>
      <c r="L15" s="103">
        <v>44</v>
      </c>
      <c r="M15" s="103">
        <v>172</v>
      </c>
      <c r="N15" s="103">
        <v>37</v>
      </c>
      <c r="O15" s="103">
        <v>3</v>
      </c>
      <c r="P15" s="103">
        <v>26</v>
      </c>
      <c r="Q15" s="122">
        <f t="shared" si="0"/>
        <v>201</v>
      </c>
      <c r="R15" s="236"/>
      <c r="S15" s="236"/>
      <c r="T15" s="264"/>
      <c r="U15" s="267"/>
      <c r="V15" s="270"/>
      <c r="W15" s="270"/>
      <c r="X15" s="270"/>
      <c r="Y15" s="270"/>
      <c r="Z15" s="273"/>
    </row>
    <row r="16" spans="1:26" ht="15.6" x14ac:dyDescent="0.3">
      <c r="A16" s="138" t="s">
        <v>36</v>
      </c>
      <c r="B16" s="136" t="s">
        <v>366</v>
      </c>
      <c r="C16" s="99" t="s">
        <v>61</v>
      </c>
      <c r="D16" s="100">
        <v>50</v>
      </c>
      <c r="E16" s="101"/>
      <c r="F16" s="102"/>
      <c r="G16" s="102">
        <v>6</v>
      </c>
      <c r="H16" s="102">
        <v>35</v>
      </c>
      <c r="I16" s="103">
        <v>0</v>
      </c>
      <c r="J16" s="103">
        <v>0</v>
      </c>
      <c r="K16" s="104" t="s">
        <v>96</v>
      </c>
      <c r="L16" s="103">
        <v>30</v>
      </c>
      <c r="M16" s="103">
        <v>169</v>
      </c>
      <c r="N16" s="103">
        <v>34</v>
      </c>
      <c r="O16" s="103">
        <v>6</v>
      </c>
      <c r="P16" s="103">
        <v>38</v>
      </c>
      <c r="Q16" s="122">
        <f t="shared" si="0"/>
        <v>187</v>
      </c>
      <c r="R16" s="236"/>
      <c r="S16" s="236"/>
      <c r="T16" s="264"/>
      <c r="U16" s="267"/>
      <c r="V16" s="270"/>
      <c r="W16" s="270"/>
      <c r="X16" s="270"/>
      <c r="Y16" s="270"/>
      <c r="Z16" s="273"/>
    </row>
    <row r="17" spans="1:26" ht="15.6" x14ac:dyDescent="0.3">
      <c r="A17" s="135" t="s">
        <v>37</v>
      </c>
      <c r="B17" s="136" t="s">
        <v>367</v>
      </c>
      <c r="C17" s="99" t="s">
        <v>563</v>
      </c>
      <c r="D17" s="100">
        <v>50</v>
      </c>
      <c r="E17" s="101"/>
      <c r="F17" s="102"/>
      <c r="G17" s="101" t="s">
        <v>569</v>
      </c>
      <c r="H17" s="102">
        <v>46</v>
      </c>
      <c r="I17" s="103">
        <v>2</v>
      </c>
      <c r="J17" s="103">
        <v>20</v>
      </c>
      <c r="K17" s="103">
        <v>20</v>
      </c>
      <c r="L17" s="103">
        <v>32</v>
      </c>
      <c r="M17" s="103">
        <v>171</v>
      </c>
      <c r="N17" s="103">
        <v>36</v>
      </c>
      <c r="O17" s="103">
        <v>3</v>
      </c>
      <c r="P17" s="103">
        <v>26</v>
      </c>
      <c r="Q17" s="122">
        <f t="shared" si="0"/>
        <v>210</v>
      </c>
      <c r="R17" s="236"/>
      <c r="S17" s="236"/>
      <c r="T17" s="264"/>
      <c r="U17" s="267"/>
      <c r="V17" s="270"/>
      <c r="W17" s="270"/>
      <c r="X17" s="270"/>
      <c r="Y17" s="270"/>
      <c r="Z17" s="273"/>
    </row>
    <row r="18" spans="1:26" ht="15.6" x14ac:dyDescent="0.3">
      <c r="A18" s="138" t="s">
        <v>38</v>
      </c>
      <c r="B18" s="136" t="s">
        <v>368</v>
      </c>
      <c r="C18" s="101" t="s">
        <v>565</v>
      </c>
      <c r="D18" s="102">
        <v>38</v>
      </c>
      <c r="E18" s="101"/>
      <c r="F18" s="101"/>
      <c r="G18" s="101" t="s">
        <v>541</v>
      </c>
      <c r="H18" s="102">
        <v>26</v>
      </c>
      <c r="I18" s="103">
        <v>1</v>
      </c>
      <c r="J18" s="103">
        <v>15</v>
      </c>
      <c r="K18" s="103">
        <v>21</v>
      </c>
      <c r="L18" s="103">
        <v>34</v>
      </c>
      <c r="M18" s="104" t="s">
        <v>570</v>
      </c>
      <c r="N18" s="103">
        <v>30</v>
      </c>
      <c r="O18" s="103">
        <v>9</v>
      </c>
      <c r="P18" s="103">
        <v>50</v>
      </c>
      <c r="Q18" s="122">
        <f t="shared" si="0"/>
        <v>193</v>
      </c>
      <c r="R18" s="236"/>
      <c r="S18" s="236"/>
      <c r="T18" s="264"/>
      <c r="U18" s="267"/>
      <c r="V18" s="270"/>
      <c r="W18" s="270"/>
      <c r="X18" s="270"/>
      <c r="Y18" s="270"/>
      <c r="Z18" s="273"/>
    </row>
    <row r="19" spans="1:26" ht="15.6" x14ac:dyDescent="0.3">
      <c r="A19" s="146" t="s">
        <v>39</v>
      </c>
      <c r="B19" s="136" t="s">
        <v>369</v>
      </c>
      <c r="C19" s="101" t="s">
        <v>564</v>
      </c>
      <c r="D19" s="102">
        <v>58</v>
      </c>
      <c r="E19" s="101"/>
      <c r="F19" s="101"/>
      <c r="G19" s="101" t="s">
        <v>569</v>
      </c>
      <c r="H19" s="102">
        <v>46</v>
      </c>
      <c r="I19" s="103">
        <v>1</v>
      </c>
      <c r="J19" s="103">
        <v>15</v>
      </c>
      <c r="K19" s="104" t="s">
        <v>52</v>
      </c>
      <c r="L19" s="103">
        <v>36</v>
      </c>
      <c r="M19" s="104" t="s">
        <v>571</v>
      </c>
      <c r="N19" s="103">
        <v>27</v>
      </c>
      <c r="O19" s="110">
        <v>8</v>
      </c>
      <c r="P19" s="110">
        <v>46</v>
      </c>
      <c r="Q19" s="126">
        <f t="shared" si="0"/>
        <v>228</v>
      </c>
      <c r="R19" s="236"/>
      <c r="S19" s="236"/>
      <c r="T19" s="264"/>
      <c r="U19" s="267"/>
      <c r="V19" s="270"/>
      <c r="W19" s="270"/>
      <c r="X19" s="270"/>
      <c r="Y19" s="270"/>
      <c r="Z19" s="273"/>
    </row>
    <row r="20" spans="1:26" ht="16.2" thickBot="1" x14ac:dyDescent="0.35">
      <c r="A20" s="148" t="s">
        <v>40</v>
      </c>
      <c r="B20" s="140"/>
      <c r="C20" s="101"/>
      <c r="D20" s="101"/>
      <c r="E20" s="123"/>
      <c r="F20" s="123"/>
      <c r="G20" s="119"/>
      <c r="H20" s="119"/>
      <c r="I20" s="119"/>
      <c r="J20" s="119"/>
      <c r="K20" s="149"/>
      <c r="L20" s="119"/>
      <c r="M20" s="149"/>
      <c r="N20" s="119"/>
      <c r="O20" s="119"/>
      <c r="P20" s="119"/>
      <c r="Q20" s="126"/>
      <c r="R20" s="236"/>
      <c r="S20" s="236"/>
      <c r="T20" s="264"/>
      <c r="U20" s="267"/>
      <c r="V20" s="270"/>
      <c r="W20" s="270"/>
      <c r="X20" s="270"/>
      <c r="Y20" s="270"/>
      <c r="Z20" s="273"/>
    </row>
    <row r="21" spans="1:26" ht="16.2" thickBot="1" x14ac:dyDescent="0.35">
      <c r="A21" s="150" t="s">
        <v>41</v>
      </c>
      <c r="B21" s="142"/>
      <c r="C21" s="123"/>
      <c r="D21" s="127">
        <f>SUM(D14:D19)</f>
        <v>300</v>
      </c>
      <c r="E21" s="142"/>
      <c r="F21" s="142"/>
      <c r="G21" s="142"/>
      <c r="H21" s="152">
        <f t="shared" ref="H21:P21" si="2">SUM(H14:H19)</f>
        <v>225</v>
      </c>
      <c r="I21" s="152"/>
      <c r="J21" s="152">
        <f t="shared" si="2"/>
        <v>95</v>
      </c>
      <c r="K21" s="152"/>
      <c r="L21" s="152">
        <f t="shared" si="2"/>
        <v>206</v>
      </c>
      <c r="M21" s="152"/>
      <c r="N21" s="152">
        <f t="shared" si="2"/>
        <v>197</v>
      </c>
      <c r="O21" s="152"/>
      <c r="P21" s="152">
        <f t="shared" si="2"/>
        <v>220</v>
      </c>
      <c r="Q21" s="152">
        <f>SUM(Q14:Q19)</f>
        <v>1243</v>
      </c>
      <c r="R21" s="237"/>
      <c r="S21" s="237"/>
      <c r="T21" s="265"/>
      <c r="U21" s="268"/>
      <c r="V21" s="271"/>
      <c r="W21" s="271"/>
      <c r="X21" s="271"/>
      <c r="Y21" s="271"/>
      <c r="Z21" s="274"/>
    </row>
    <row r="22" spans="1:26" ht="15.6" x14ac:dyDescent="0.3">
      <c r="A22" s="142"/>
      <c r="B22" s="257" t="s">
        <v>23</v>
      </c>
      <c r="C22" s="257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26">
        <f>Q13+Q21</f>
        <v>2708</v>
      </c>
      <c r="R22" s="258" t="s">
        <v>24</v>
      </c>
      <c r="S22" s="259"/>
      <c r="T22" s="259"/>
      <c r="U22" s="259"/>
      <c r="V22" s="259"/>
      <c r="W22" s="260"/>
      <c r="X22" s="261"/>
      <c r="Y22" s="261"/>
      <c r="Z22" s="261"/>
    </row>
    <row r="23" spans="1:26" ht="15.6" x14ac:dyDescent="0.3">
      <c r="A23" s="262" t="s">
        <v>25</v>
      </c>
      <c r="B23" s="262"/>
      <c r="C23" s="262"/>
      <c r="D23" s="262"/>
      <c r="E23" s="262"/>
      <c r="F23" s="262"/>
      <c r="G23" s="262"/>
      <c r="H23" s="262"/>
      <c r="I23" s="262"/>
      <c r="J23" s="262"/>
      <c r="K23" s="262"/>
      <c r="L23" s="262"/>
      <c r="M23" s="262"/>
      <c r="N23" s="262"/>
      <c r="O23" s="262"/>
      <c r="P23" s="262"/>
      <c r="Q23" s="262"/>
      <c r="R23" s="262"/>
      <c r="S23" s="262"/>
      <c r="T23" s="262"/>
      <c r="U23" s="262"/>
      <c r="V23" s="262"/>
      <c r="W23" s="262"/>
      <c r="X23" s="262"/>
      <c r="Y23" s="262"/>
      <c r="Z23" s="262"/>
    </row>
    <row r="24" spans="1:26" ht="15.6" x14ac:dyDescent="0.3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spans="1:26" ht="15.6" x14ac:dyDescent="0.3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15.6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6" x14ac:dyDescent="0.3">
      <c r="A27" s="199" t="s">
        <v>65</v>
      </c>
      <c r="B27" s="200"/>
      <c r="C27" s="200"/>
      <c r="D27" s="200"/>
      <c r="E27" s="200"/>
      <c r="F27" s="200"/>
      <c r="G27" s="200"/>
      <c r="H27" s="199"/>
      <c r="I27" s="200"/>
      <c r="J27" s="200"/>
      <c r="K27" s="200"/>
      <c r="L27" s="200"/>
      <c r="M27" s="200"/>
      <c r="N27" s="200"/>
      <c r="O27" s="200"/>
      <c r="P27" s="200"/>
      <c r="Q27" s="199" t="s">
        <v>66</v>
      </c>
      <c r="R27" s="200"/>
      <c r="S27" s="200"/>
      <c r="T27" s="200"/>
      <c r="U27" s="200"/>
      <c r="V27" s="200"/>
      <c r="W27" s="200"/>
      <c r="X27" s="200"/>
      <c r="Y27" s="2"/>
      <c r="Z27" s="2"/>
    </row>
    <row r="30" spans="1:26" x14ac:dyDescent="0.3">
      <c r="E30" s="86"/>
    </row>
    <row r="31" spans="1:26" ht="15.6" x14ac:dyDescent="0.3">
      <c r="E31" s="87"/>
    </row>
    <row r="32" spans="1:26" ht="15.6" x14ac:dyDescent="0.3">
      <c r="E32" s="87"/>
    </row>
    <row r="33" spans="5:5" ht="15.6" x14ac:dyDescent="0.3">
      <c r="E33" s="87"/>
    </row>
    <row r="34" spans="5:5" ht="15.6" x14ac:dyDescent="0.3">
      <c r="E34" s="87"/>
    </row>
    <row r="35" spans="5:5" x14ac:dyDescent="0.3">
      <c r="E35" s="86"/>
    </row>
  </sheetData>
  <mergeCells count="40">
    <mergeCell ref="Y4:Y5"/>
    <mergeCell ref="Z4:Z5"/>
    <mergeCell ref="R6:R21"/>
    <mergeCell ref="S6:S21"/>
    <mergeCell ref="T6:T21"/>
    <mergeCell ref="U6:U21"/>
    <mergeCell ref="S4:S5"/>
    <mergeCell ref="T4:T5"/>
    <mergeCell ref="K4:L4"/>
    <mergeCell ref="A27:G27"/>
    <mergeCell ref="H27:P27"/>
    <mergeCell ref="Q27:X27"/>
    <mergeCell ref="B22:C22"/>
    <mergeCell ref="R22:V22"/>
    <mergeCell ref="W22:Z22"/>
    <mergeCell ref="A23:Z23"/>
    <mergeCell ref="O4:P4"/>
    <mergeCell ref="Q4:Q5"/>
    <mergeCell ref="R4:R5"/>
    <mergeCell ref="Z6:Z21"/>
    <mergeCell ref="V6:V21"/>
    <mergeCell ref="W6:W21"/>
    <mergeCell ref="X6:X21"/>
    <mergeCell ref="Y6:Y21"/>
    <mergeCell ref="M4:N4"/>
    <mergeCell ref="U4:U5"/>
    <mergeCell ref="A1:T1"/>
    <mergeCell ref="U1:Z1"/>
    <mergeCell ref="A2:Z2"/>
    <mergeCell ref="A3:A4"/>
    <mergeCell ref="B3:B4"/>
    <mergeCell ref="C3:Q3"/>
    <mergeCell ref="R3:Z3"/>
    <mergeCell ref="C4:D4"/>
    <mergeCell ref="E4:F4"/>
    <mergeCell ref="G4:H4"/>
    <mergeCell ref="V4:V5"/>
    <mergeCell ref="W4:W5"/>
    <mergeCell ref="X4:X5"/>
    <mergeCell ref="I4:J4"/>
  </mergeCells>
  <pageMargins left="0.7" right="0.7" top="0.75" bottom="0.75" header="0.3" footer="0.3"/>
  <pageSetup paperSize="9" orientation="portrait" horizontalDpi="1200" verticalDpi="12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23"/>
  <sheetViews>
    <sheetView zoomScaleNormal="100" workbookViewId="0">
      <selection activeCell="C6" sqref="C6:Q20"/>
    </sheetView>
  </sheetViews>
  <sheetFormatPr defaultRowHeight="14.4" x14ac:dyDescent="0.3"/>
  <cols>
    <col min="2" max="2" width="23.44140625" customWidth="1"/>
  </cols>
  <sheetData>
    <row r="1" spans="1:26" ht="17.399999999999999" x14ac:dyDescent="0.3">
      <c r="A1" s="181" t="s">
        <v>26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2" t="s">
        <v>5</v>
      </c>
      <c r="V1" s="182"/>
      <c r="W1" s="182"/>
      <c r="X1" s="182"/>
      <c r="Y1" s="182"/>
      <c r="Z1" s="182"/>
    </row>
    <row r="2" spans="1:26" ht="18" x14ac:dyDescent="0.35">
      <c r="A2" s="183" t="s">
        <v>524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</row>
    <row r="3" spans="1:26" x14ac:dyDescent="0.3">
      <c r="A3" s="193" t="s">
        <v>3</v>
      </c>
      <c r="B3" s="195" t="s">
        <v>2</v>
      </c>
      <c r="C3" s="165" t="s">
        <v>6</v>
      </c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7"/>
      <c r="R3" s="165" t="s">
        <v>0</v>
      </c>
      <c r="S3" s="166"/>
      <c r="T3" s="166"/>
      <c r="U3" s="166"/>
      <c r="V3" s="166"/>
      <c r="W3" s="166"/>
      <c r="X3" s="166"/>
      <c r="Y3" s="166"/>
      <c r="Z3" s="166"/>
    </row>
    <row r="4" spans="1:26" ht="56.4" customHeight="1" thickBot="1" x14ac:dyDescent="0.35">
      <c r="A4" s="194"/>
      <c r="B4" s="196"/>
      <c r="C4" s="168" t="s">
        <v>15</v>
      </c>
      <c r="D4" s="169"/>
      <c r="E4" s="197" t="s">
        <v>42</v>
      </c>
      <c r="F4" s="198"/>
      <c r="G4" s="168" t="s">
        <v>91</v>
      </c>
      <c r="H4" s="169"/>
      <c r="I4" s="168" t="s">
        <v>43</v>
      </c>
      <c r="J4" s="169"/>
      <c r="K4" s="168" t="s">
        <v>7</v>
      </c>
      <c r="L4" s="169"/>
      <c r="M4" s="168" t="s">
        <v>16</v>
      </c>
      <c r="N4" s="169"/>
      <c r="O4" s="168" t="s">
        <v>17</v>
      </c>
      <c r="P4" s="169"/>
      <c r="Q4" s="173" t="s">
        <v>24</v>
      </c>
      <c r="R4" s="173" t="s">
        <v>8</v>
      </c>
      <c r="S4" s="173" t="s">
        <v>9</v>
      </c>
      <c r="T4" s="173" t="s">
        <v>29</v>
      </c>
      <c r="U4" s="173" t="s">
        <v>10</v>
      </c>
      <c r="V4" s="173" t="s">
        <v>11</v>
      </c>
      <c r="W4" s="173" t="s">
        <v>12</v>
      </c>
      <c r="X4" s="173" t="s">
        <v>1</v>
      </c>
      <c r="Y4" s="173" t="s">
        <v>13</v>
      </c>
      <c r="Z4" s="173" t="s">
        <v>14</v>
      </c>
    </row>
    <row r="5" spans="1:26" ht="15" thickBot="1" x14ac:dyDescent="0.35">
      <c r="A5" s="8"/>
      <c r="B5" s="9"/>
      <c r="C5" s="10" t="s">
        <v>21</v>
      </c>
      <c r="D5" s="10" t="s">
        <v>22</v>
      </c>
      <c r="E5" s="10" t="s">
        <v>21</v>
      </c>
      <c r="F5" s="10" t="s">
        <v>22</v>
      </c>
      <c r="G5" s="10" t="s">
        <v>21</v>
      </c>
      <c r="H5" s="10" t="s">
        <v>22</v>
      </c>
      <c r="I5" s="10" t="s">
        <v>21</v>
      </c>
      <c r="J5" s="10" t="s">
        <v>22</v>
      </c>
      <c r="K5" s="10" t="s">
        <v>21</v>
      </c>
      <c r="L5" s="10" t="s">
        <v>22</v>
      </c>
      <c r="M5" s="10" t="s">
        <v>21</v>
      </c>
      <c r="N5" s="10" t="s">
        <v>22</v>
      </c>
      <c r="O5" s="10" t="s">
        <v>21</v>
      </c>
      <c r="P5" s="10" t="s">
        <v>22</v>
      </c>
      <c r="Q5" s="230"/>
      <c r="R5" s="230"/>
      <c r="S5" s="230"/>
      <c r="T5" s="230"/>
      <c r="U5" s="230"/>
      <c r="V5" s="230"/>
      <c r="W5" s="230"/>
      <c r="X5" s="230"/>
      <c r="Y5" s="230"/>
      <c r="Z5" s="230"/>
    </row>
    <row r="6" spans="1:26" ht="15.6" x14ac:dyDescent="0.3">
      <c r="A6" s="16" t="s">
        <v>4</v>
      </c>
      <c r="B6" s="19" t="s">
        <v>376</v>
      </c>
      <c r="C6" s="120" t="s">
        <v>539</v>
      </c>
      <c r="D6" s="121">
        <v>34</v>
      </c>
      <c r="E6" s="96"/>
      <c r="F6" s="97"/>
      <c r="G6" s="96" t="s">
        <v>553</v>
      </c>
      <c r="H6" s="98">
        <v>14</v>
      </c>
      <c r="I6" s="97">
        <v>18</v>
      </c>
      <c r="J6" s="98">
        <v>36</v>
      </c>
      <c r="K6" s="97">
        <v>26</v>
      </c>
      <c r="L6" s="98">
        <v>47</v>
      </c>
      <c r="M6" s="97">
        <v>174</v>
      </c>
      <c r="N6" s="98">
        <v>39</v>
      </c>
      <c r="O6" s="98">
        <v>13</v>
      </c>
      <c r="P6" s="98">
        <v>36</v>
      </c>
      <c r="Q6" s="122">
        <f t="shared" ref="Q6:Q19" si="0">SUM(D6+F6+H6+J6+L6+N6+P6)</f>
        <v>206</v>
      </c>
      <c r="R6" s="184"/>
      <c r="S6" s="184"/>
      <c r="T6" s="187"/>
      <c r="U6" s="190"/>
      <c r="V6" s="170"/>
      <c r="W6" s="170"/>
      <c r="X6" s="170"/>
      <c r="Y6" s="170"/>
      <c r="Z6" s="178"/>
    </row>
    <row r="7" spans="1:26" ht="15.6" x14ac:dyDescent="0.3">
      <c r="A7" s="17" t="s">
        <v>18</v>
      </c>
      <c r="B7" s="1" t="s">
        <v>377</v>
      </c>
      <c r="C7" s="99" t="s">
        <v>94</v>
      </c>
      <c r="D7" s="100">
        <v>35</v>
      </c>
      <c r="E7" s="101"/>
      <c r="F7" s="102"/>
      <c r="G7" s="101" t="s">
        <v>542</v>
      </c>
      <c r="H7" s="103">
        <v>27</v>
      </c>
      <c r="I7" s="103">
        <v>13</v>
      </c>
      <c r="J7" s="103">
        <v>26</v>
      </c>
      <c r="K7" s="103">
        <v>27</v>
      </c>
      <c r="L7" s="103">
        <v>50</v>
      </c>
      <c r="M7" s="103">
        <v>169</v>
      </c>
      <c r="N7" s="103">
        <v>34</v>
      </c>
      <c r="O7" s="103">
        <v>15</v>
      </c>
      <c r="P7" s="103">
        <v>42</v>
      </c>
      <c r="Q7" s="122">
        <f t="shared" si="0"/>
        <v>214</v>
      </c>
      <c r="R7" s="185"/>
      <c r="S7" s="185"/>
      <c r="T7" s="188"/>
      <c r="U7" s="191"/>
      <c r="V7" s="171"/>
      <c r="W7" s="171"/>
      <c r="X7" s="171"/>
      <c r="Y7" s="171"/>
      <c r="Z7" s="179"/>
    </row>
    <row r="8" spans="1:26" ht="15.6" x14ac:dyDescent="0.3">
      <c r="A8" s="17" t="s">
        <v>19</v>
      </c>
      <c r="B8" s="1" t="s">
        <v>378</v>
      </c>
      <c r="C8" s="99" t="s">
        <v>572</v>
      </c>
      <c r="D8" s="100">
        <v>38</v>
      </c>
      <c r="E8" s="101"/>
      <c r="F8" s="102"/>
      <c r="G8" s="101" t="s">
        <v>554</v>
      </c>
      <c r="H8" s="103">
        <v>40</v>
      </c>
      <c r="I8" s="103">
        <v>21</v>
      </c>
      <c r="J8" s="103">
        <v>42</v>
      </c>
      <c r="K8" s="103">
        <v>28</v>
      </c>
      <c r="L8" s="103">
        <v>52</v>
      </c>
      <c r="M8" s="103">
        <v>176</v>
      </c>
      <c r="N8" s="103">
        <v>41</v>
      </c>
      <c r="O8" s="103">
        <v>10</v>
      </c>
      <c r="P8" s="103">
        <v>27</v>
      </c>
      <c r="Q8" s="122">
        <f t="shared" si="0"/>
        <v>240</v>
      </c>
      <c r="R8" s="185"/>
      <c r="S8" s="185"/>
      <c r="T8" s="188"/>
      <c r="U8" s="191"/>
      <c r="V8" s="171"/>
      <c r="W8" s="171"/>
      <c r="X8" s="171"/>
      <c r="Y8" s="171"/>
      <c r="Z8" s="179"/>
    </row>
    <row r="9" spans="1:26" ht="15.6" x14ac:dyDescent="0.3">
      <c r="A9" s="17" t="s">
        <v>20</v>
      </c>
      <c r="B9" s="1" t="s">
        <v>379</v>
      </c>
      <c r="C9" s="99" t="s">
        <v>459</v>
      </c>
      <c r="D9" s="100">
        <v>29</v>
      </c>
      <c r="E9" s="101"/>
      <c r="F9" s="102"/>
      <c r="G9" s="101" t="s">
        <v>568</v>
      </c>
      <c r="H9" s="103">
        <v>50</v>
      </c>
      <c r="I9" s="103">
        <v>20</v>
      </c>
      <c r="J9" s="103">
        <v>40</v>
      </c>
      <c r="K9" s="103">
        <v>22</v>
      </c>
      <c r="L9" s="103">
        <v>38</v>
      </c>
      <c r="M9" s="103">
        <v>171</v>
      </c>
      <c r="N9" s="103">
        <v>36</v>
      </c>
      <c r="O9" s="103">
        <v>12</v>
      </c>
      <c r="P9" s="103">
        <v>33</v>
      </c>
      <c r="Q9" s="122">
        <f t="shared" si="0"/>
        <v>226</v>
      </c>
      <c r="R9" s="185"/>
      <c r="S9" s="185"/>
      <c r="T9" s="188"/>
      <c r="U9" s="191"/>
      <c r="V9" s="171"/>
      <c r="W9" s="171"/>
      <c r="X9" s="171"/>
      <c r="Y9" s="171"/>
      <c r="Z9" s="179"/>
    </row>
    <row r="10" spans="1:26" ht="15.6" x14ac:dyDescent="0.3">
      <c r="A10" s="17" t="s">
        <v>30</v>
      </c>
      <c r="B10" s="1" t="s">
        <v>380</v>
      </c>
      <c r="C10" s="101" t="s">
        <v>478</v>
      </c>
      <c r="D10" s="102">
        <v>25</v>
      </c>
      <c r="E10" s="101"/>
      <c r="F10" s="101"/>
      <c r="G10" s="101" t="s">
        <v>576</v>
      </c>
      <c r="H10" s="103">
        <v>60</v>
      </c>
      <c r="I10" s="103">
        <v>19</v>
      </c>
      <c r="J10" s="103">
        <v>38</v>
      </c>
      <c r="K10" s="103">
        <v>22</v>
      </c>
      <c r="L10" s="103">
        <v>38</v>
      </c>
      <c r="M10" s="104" t="s">
        <v>577</v>
      </c>
      <c r="N10" s="103">
        <v>34</v>
      </c>
      <c r="O10" s="103">
        <v>11</v>
      </c>
      <c r="P10" s="103">
        <v>30</v>
      </c>
      <c r="Q10" s="122">
        <f t="shared" si="0"/>
        <v>225</v>
      </c>
      <c r="R10" s="185"/>
      <c r="S10" s="185"/>
      <c r="T10" s="188"/>
      <c r="U10" s="191"/>
      <c r="V10" s="171"/>
      <c r="W10" s="171"/>
      <c r="X10" s="171"/>
      <c r="Y10" s="171"/>
      <c r="Z10" s="179"/>
    </row>
    <row r="11" spans="1:26" ht="15.6" x14ac:dyDescent="0.3">
      <c r="A11" s="17" t="s">
        <v>31</v>
      </c>
      <c r="B11" s="1" t="s">
        <v>381</v>
      </c>
      <c r="C11" s="101" t="s">
        <v>53</v>
      </c>
      <c r="D11" s="102">
        <v>39</v>
      </c>
      <c r="E11" s="101"/>
      <c r="F11" s="101"/>
      <c r="G11" s="101" t="s">
        <v>569</v>
      </c>
      <c r="H11" s="103">
        <v>45</v>
      </c>
      <c r="I11" s="103">
        <v>14</v>
      </c>
      <c r="J11" s="103">
        <v>28</v>
      </c>
      <c r="K11" s="103">
        <v>25</v>
      </c>
      <c r="L11" s="103">
        <v>44</v>
      </c>
      <c r="M11" s="104" t="s">
        <v>578</v>
      </c>
      <c r="N11" s="103">
        <v>44</v>
      </c>
      <c r="O11" s="103">
        <v>14</v>
      </c>
      <c r="P11" s="103">
        <v>39</v>
      </c>
      <c r="Q11" s="122">
        <f t="shared" si="0"/>
        <v>239</v>
      </c>
      <c r="R11" s="185"/>
      <c r="S11" s="185"/>
      <c r="T11" s="188"/>
      <c r="U11" s="191"/>
      <c r="V11" s="171"/>
      <c r="W11" s="171"/>
      <c r="X11" s="171"/>
      <c r="Y11" s="171"/>
      <c r="Z11" s="179"/>
    </row>
    <row r="12" spans="1:26" ht="15.6" x14ac:dyDescent="0.3">
      <c r="A12" s="17" t="s">
        <v>32</v>
      </c>
      <c r="B12" s="2"/>
      <c r="C12" s="101"/>
      <c r="D12" s="101"/>
      <c r="E12" s="101"/>
      <c r="F12" s="101"/>
      <c r="G12" s="101"/>
      <c r="H12" s="103"/>
      <c r="I12" s="103"/>
      <c r="J12" s="103"/>
      <c r="K12" s="103"/>
      <c r="L12" s="103"/>
      <c r="M12" s="104"/>
      <c r="N12" s="103"/>
      <c r="O12" s="103"/>
      <c r="P12" s="103"/>
      <c r="Q12" s="122"/>
      <c r="R12" s="185"/>
      <c r="S12" s="185"/>
      <c r="T12" s="188"/>
      <c r="U12" s="191"/>
      <c r="V12" s="171"/>
      <c r="W12" s="171"/>
      <c r="X12" s="171"/>
      <c r="Y12" s="171"/>
      <c r="Z12" s="179"/>
    </row>
    <row r="13" spans="1:26" ht="16.2" thickBot="1" x14ac:dyDescent="0.35">
      <c r="A13" s="18" t="s">
        <v>33</v>
      </c>
      <c r="B13" s="4"/>
      <c r="C13" s="123"/>
      <c r="D13" s="127">
        <f>SUM(D6:D11)</f>
        <v>200</v>
      </c>
      <c r="E13" s="123"/>
      <c r="F13" s="123"/>
      <c r="G13" s="123"/>
      <c r="H13" s="122">
        <f t="shared" ref="H13:P13" si="1">SUM(H6:H11)</f>
        <v>236</v>
      </c>
      <c r="I13" s="122"/>
      <c r="J13" s="122">
        <f t="shared" si="1"/>
        <v>210</v>
      </c>
      <c r="K13" s="122"/>
      <c r="L13" s="122">
        <f t="shared" si="1"/>
        <v>269</v>
      </c>
      <c r="M13" s="122"/>
      <c r="N13" s="122">
        <f t="shared" si="1"/>
        <v>228</v>
      </c>
      <c r="O13" s="122"/>
      <c r="P13" s="122">
        <f t="shared" si="1"/>
        <v>207</v>
      </c>
      <c r="Q13" s="122">
        <f>SUM(Q6:Q11)</f>
        <v>1350</v>
      </c>
      <c r="R13" s="185"/>
      <c r="S13" s="185"/>
      <c r="T13" s="188"/>
      <c r="U13" s="191"/>
      <c r="V13" s="171"/>
      <c r="W13" s="171"/>
      <c r="X13" s="171"/>
      <c r="Y13" s="171"/>
      <c r="Z13" s="179"/>
    </row>
    <row r="14" spans="1:26" ht="15" thickBot="1" x14ac:dyDescent="0.35">
      <c r="A14" s="33" t="s">
        <v>34</v>
      </c>
      <c r="B14" s="38" t="s">
        <v>382</v>
      </c>
      <c r="C14" s="124" t="s">
        <v>85</v>
      </c>
      <c r="D14" s="125">
        <v>53</v>
      </c>
      <c r="E14" s="104"/>
      <c r="F14" s="103"/>
      <c r="G14" s="104" t="s">
        <v>533</v>
      </c>
      <c r="H14" s="103">
        <v>26</v>
      </c>
      <c r="I14" s="103">
        <v>5</v>
      </c>
      <c r="J14" s="103">
        <v>29</v>
      </c>
      <c r="K14" s="103">
        <v>28</v>
      </c>
      <c r="L14" s="103">
        <v>45</v>
      </c>
      <c r="M14" s="103">
        <v>190</v>
      </c>
      <c r="N14" s="103">
        <v>40</v>
      </c>
      <c r="O14" s="103">
        <v>8</v>
      </c>
      <c r="P14" s="103">
        <v>34</v>
      </c>
      <c r="Q14" s="122">
        <f t="shared" si="0"/>
        <v>227</v>
      </c>
      <c r="R14" s="185"/>
      <c r="S14" s="185"/>
      <c r="T14" s="188"/>
      <c r="U14" s="191"/>
      <c r="V14" s="171"/>
      <c r="W14" s="171"/>
      <c r="X14" s="171"/>
      <c r="Y14" s="171"/>
      <c r="Z14" s="179"/>
    </row>
    <row r="15" spans="1:26" ht="15.6" x14ac:dyDescent="0.3">
      <c r="A15" s="17" t="s">
        <v>35</v>
      </c>
      <c r="B15" s="3" t="s">
        <v>383</v>
      </c>
      <c r="C15" s="99" t="s">
        <v>59</v>
      </c>
      <c r="D15" s="100">
        <v>36</v>
      </c>
      <c r="E15" s="101"/>
      <c r="F15" s="102"/>
      <c r="G15" s="101" t="s">
        <v>568</v>
      </c>
      <c r="H15" s="103">
        <v>36</v>
      </c>
      <c r="I15" s="103">
        <v>4</v>
      </c>
      <c r="J15" s="103">
        <v>25</v>
      </c>
      <c r="K15" s="103">
        <v>24</v>
      </c>
      <c r="L15" s="103">
        <v>37</v>
      </c>
      <c r="M15" s="103">
        <v>184</v>
      </c>
      <c r="N15" s="103">
        <v>34</v>
      </c>
      <c r="O15" s="103">
        <v>7</v>
      </c>
      <c r="P15" s="103">
        <v>30</v>
      </c>
      <c r="Q15" s="122">
        <f t="shared" si="0"/>
        <v>198</v>
      </c>
      <c r="R15" s="185"/>
      <c r="S15" s="185"/>
      <c r="T15" s="188"/>
      <c r="U15" s="191"/>
      <c r="V15" s="171"/>
      <c r="W15" s="171"/>
      <c r="X15" s="171"/>
      <c r="Y15" s="171"/>
      <c r="Z15" s="179"/>
    </row>
    <row r="16" spans="1:26" ht="15.6" x14ac:dyDescent="0.3">
      <c r="A16" s="33" t="s">
        <v>36</v>
      </c>
      <c r="B16" s="3" t="s">
        <v>384</v>
      </c>
      <c r="C16" s="99" t="s">
        <v>572</v>
      </c>
      <c r="D16" s="100">
        <v>28</v>
      </c>
      <c r="E16" s="101"/>
      <c r="F16" s="102"/>
      <c r="G16" s="101" t="s">
        <v>533</v>
      </c>
      <c r="H16" s="103">
        <v>26</v>
      </c>
      <c r="I16" s="103">
        <v>3</v>
      </c>
      <c r="J16" s="103">
        <v>21</v>
      </c>
      <c r="K16" s="103">
        <v>26</v>
      </c>
      <c r="L16" s="103">
        <v>41</v>
      </c>
      <c r="M16" s="103">
        <v>192</v>
      </c>
      <c r="N16" s="103">
        <v>42</v>
      </c>
      <c r="O16" s="103">
        <v>10</v>
      </c>
      <c r="P16" s="103">
        <v>42</v>
      </c>
      <c r="Q16" s="122">
        <f t="shared" si="0"/>
        <v>200</v>
      </c>
      <c r="R16" s="185"/>
      <c r="S16" s="185"/>
      <c r="T16" s="188"/>
      <c r="U16" s="191"/>
      <c r="V16" s="171"/>
      <c r="W16" s="171"/>
      <c r="X16" s="171"/>
      <c r="Y16" s="171"/>
      <c r="Z16" s="179"/>
    </row>
    <row r="17" spans="1:26" ht="15.6" x14ac:dyDescent="0.3">
      <c r="A17" s="17" t="s">
        <v>37</v>
      </c>
      <c r="B17" s="2" t="s">
        <v>385</v>
      </c>
      <c r="C17" s="99" t="s">
        <v>48</v>
      </c>
      <c r="D17" s="100">
        <v>30</v>
      </c>
      <c r="E17" s="101"/>
      <c r="F17" s="102"/>
      <c r="G17" s="101" t="s">
        <v>569</v>
      </c>
      <c r="H17" s="103">
        <v>32</v>
      </c>
      <c r="I17" s="103">
        <v>5</v>
      </c>
      <c r="J17" s="103">
        <v>29</v>
      </c>
      <c r="K17" s="103">
        <v>30</v>
      </c>
      <c r="L17" s="103">
        <v>50</v>
      </c>
      <c r="M17" s="103">
        <v>186</v>
      </c>
      <c r="N17" s="103">
        <v>36</v>
      </c>
      <c r="O17" s="103">
        <v>6</v>
      </c>
      <c r="P17" s="103">
        <v>27</v>
      </c>
      <c r="Q17" s="122">
        <f t="shared" si="0"/>
        <v>204</v>
      </c>
      <c r="R17" s="185"/>
      <c r="S17" s="185"/>
      <c r="T17" s="188"/>
      <c r="U17" s="191"/>
      <c r="V17" s="171"/>
      <c r="W17" s="171"/>
      <c r="X17" s="171"/>
      <c r="Y17" s="171"/>
      <c r="Z17" s="179"/>
    </row>
    <row r="18" spans="1:26" ht="15.6" x14ac:dyDescent="0.3">
      <c r="A18" s="33" t="s">
        <v>38</v>
      </c>
      <c r="B18" s="3" t="s">
        <v>386</v>
      </c>
      <c r="C18" s="101" t="s">
        <v>579</v>
      </c>
      <c r="D18" s="102">
        <v>25</v>
      </c>
      <c r="E18" s="101"/>
      <c r="F18" s="101"/>
      <c r="G18" s="101" t="s">
        <v>561</v>
      </c>
      <c r="H18" s="103">
        <v>40</v>
      </c>
      <c r="I18" s="103">
        <v>2</v>
      </c>
      <c r="J18" s="103">
        <v>17</v>
      </c>
      <c r="K18" s="104" t="s">
        <v>27</v>
      </c>
      <c r="L18" s="103">
        <v>39</v>
      </c>
      <c r="M18" s="104" t="s">
        <v>581</v>
      </c>
      <c r="N18" s="103">
        <v>34</v>
      </c>
      <c r="O18" s="103">
        <v>9</v>
      </c>
      <c r="P18" s="103">
        <v>38</v>
      </c>
      <c r="Q18" s="122">
        <f t="shared" si="0"/>
        <v>193</v>
      </c>
      <c r="R18" s="185"/>
      <c r="S18" s="185"/>
      <c r="T18" s="188"/>
      <c r="U18" s="191"/>
      <c r="V18" s="171"/>
      <c r="W18" s="171"/>
      <c r="X18" s="171"/>
      <c r="Y18" s="171"/>
      <c r="Z18" s="179"/>
    </row>
    <row r="19" spans="1:26" ht="15.6" x14ac:dyDescent="0.3">
      <c r="A19" s="41" t="s">
        <v>39</v>
      </c>
      <c r="B19" s="37" t="s">
        <v>387</v>
      </c>
      <c r="C19" s="101" t="s">
        <v>580</v>
      </c>
      <c r="D19" s="102">
        <v>35</v>
      </c>
      <c r="E19" s="101"/>
      <c r="F19" s="101"/>
      <c r="G19" s="101" t="s">
        <v>576</v>
      </c>
      <c r="H19" s="103">
        <v>45</v>
      </c>
      <c r="I19" s="103">
        <v>6</v>
      </c>
      <c r="J19" s="103">
        <v>33</v>
      </c>
      <c r="K19" s="104" t="s">
        <v>63</v>
      </c>
      <c r="L19" s="103">
        <v>45</v>
      </c>
      <c r="M19" s="104" t="s">
        <v>582</v>
      </c>
      <c r="N19" s="103">
        <v>42</v>
      </c>
      <c r="O19" s="103">
        <v>11</v>
      </c>
      <c r="P19" s="103">
        <v>46</v>
      </c>
      <c r="Q19" s="126">
        <f t="shared" si="0"/>
        <v>246</v>
      </c>
      <c r="R19" s="185"/>
      <c r="S19" s="185"/>
      <c r="T19" s="188"/>
      <c r="U19" s="191"/>
      <c r="V19" s="171"/>
      <c r="W19" s="171"/>
      <c r="X19" s="171"/>
      <c r="Y19" s="171"/>
      <c r="Z19" s="179"/>
    </row>
    <row r="20" spans="1:26" ht="16.2" thickBot="1" x14ac:dyDescent="0.35">
      <c r="A20" s="42" t="s">
        <v>40</v>
      </c>
      <c r="B20" s="3"/>
      <c r="C20" s="123"/>
      <c r="D20" s="161"/>
      <c r="E20" s="123"/>
      <c r="F20" s="123"/>
      <c r="G20" s="119"/>
      <c r="H20" s="119"/>
      <c r="I20" s="119"/>
      <c r="J20" s="119"/>
      <c r="K20" s="149"/>
      <c r="L20" s="119"/>
      <c r="M20" s="149"/>
      <c r="N20" s="119"/>
      <c r="O20" s="119"/>
      <c r="P20" s="119"/>
      <c r="Q20" s="126"/>
      <c r="R20" s="185"/>
      <c r="S20" s="185"/>
      <c r="T20" s="188"/>
      <c r="U20" s="191"/>
      <c r="V20" s="171"/>
      <c r="W20" s="171"/>
      <c r="X20" s="171"/>
      <c r="Y20" s="171"/>
      <c r="Z20" s="179"/>
    </row>
    <row r="21" spans="1:26" ht="16.2" thickBot="1" x14ac:dyDescent="0.35">
      <c r="A21" s="43" t="s">
        <v>41</v>
      </c>
      <c r="B21" s="2"/>
      <c r="C21" s="2"/>
      <c r="D21" s="159">
        <f>SUM(D14:D19)</f>
        <v>207</v>
      </c>
      <c r="E21" s="2"/>
      <c r="F21" s="2"/>
      <c r="G21" s="2"/>
      <c r="H21" s="83">
        <f t="shared" ref="H21:P21" si="2">SUM(H14:H19)</f>
        <v>205</v>
      </c>
      <c r="I21" s="83"/>
      <c r="J21" s="83">
        <f t="shared" si="2"/>
        <v>154</v>
      </c>
      <c r="K21" s="83"/>
      <c r="L21" s="83">
        <f t="shared" si="2"/>
        <v>257</v>
      </c>
      <c r="M21" s="83"/>
      <c r="N21" s="83">
        <f t="shared" si="2"/>
        <v>228</v>
      </c>
      <c r="O21" s="83"/>
      <c r="P21" s="83">
        <f t="shared" si="2"/>
        <v>217</v>
      </c>
      <c r="Q21" s="83">
        <f>SUM(Q14:Q19)</f>
        <v>1268</v>
      </c>
      <c r="R21" s="186"/>
      <c r="S21" s="186"/>
      <c r="T21" s="189"/>
      <c r="U21" s="192"/>
      <c r="V21" s="172"/>
      <c r="W21" s="172"/>
      <c r="X21" s="172"/>
      <c r="Y21" s="172"/>
      <c r="Z21" s="180"/>
    </row>
    <row r="22" spans="1:26" ht="15.6" x14ac:dyDescent="0.3">
      <c r="A22" s="2"/>
      <c r="B22" s="222" t="s">
        <v>23</v>
      </c>
      <c r="C22" s="22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15">
        <f>Q13+Q21</f>
        <v>2618</v>
      </c>
      <c r="R22" s="231" t="s">
        <v>24</v>
      </c>
      <c r="S22" s="232"/>
      <c r="T22" s="232"/>
      <c r="U22" s="232"/>
      <c r="V22" s="232"/>
      <c r="W22" s="233"/>
      <c r="X22" s="234"/>
      <c r="Y22" s="234"/>
      <c r="Z22" s="234"/>
    </row>
    <row r="23" spans="1:26" ht="15.6" x14ac:dyDescent="0.3">
      <c r="A23" s="206" t="s">
        <v>25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</row>
  </sheetData>
  <mergeCells count="37">
    <mergeCell ref="R4:R5"/>
    <mergeCell ref="A1:T1"/>
    <mergeCell ref="U1:Z1"/>
    <mergeCell ref="A2:Z2"/>
    <mergeCell ref="A3:A4"/>
    <mergeCell ref="B3:B4"/>
    <mergeCell ref="C3:Q3"/>
    <mergeCell ref="R3:Z3"/>
    <mergeCell ref="C4:D4"/>
    <mergeCell ref="E4:F4"/>
    <mergeCell ref="G4:H4"/>
    <mergeCell ref="I4:J4"/>
    <mergeCell ref="K4:L4"/>
    <mergeCell ref="M4:N4"/>
    <mergeCell ref="O4:P4"/>
    <mergeCell ref="Q4:Q5"/>
    <mergeCell ref="Y4:Y5"/>
    <mergeCell ref="Z4:Z5"/>
    <mergeCell ref="R6:R21"/>
    <mergeCell ref="S6:S21"/>
    <mergeCell ref="T6:T21"/>
    <mergeCell ref="U6:U21"/>
    <mergeCell ref="V6:V21"/>
    <mergeCell ref="W6:W21"/>
    <mergeCell ref="X6:X21"/>
    <mergeCell ref="Y6:Y21"/>
    <mergeCell ref="S4:S5"/>
    <mergeCell ref="T4:T5"/>
    <mergeCell ref="U4:U5"/>
    <mergeCell ref="V4:V5"/>
    <mergeCell ref="W4:W5"/>
    <mergeCell ref="X4:X5"/>
    <mergeCell ref="Z6:Z21"/>
    <mergeCell ref="B22:C22"/>
    <mergeCell ref="R22:V22"/>
    <mergeCell ref="W22:Z22"/>
    <mergeCell ref="A23:Z23"/>
  </mergeCells>
  <pageMargins left="0.7" right="0.7" top="0.75" bottom="0.75" header="0.3" footer="0.3"/>
  <pageSetup paperSize="9" orientation="portrait" horizontalDpi="1200" verticalDpi="12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23"/>
  <sheetViews>
    <sheetView workbookViewId="0">
      <selection activeCell="C6" sqref="C6:P20"/>
    </sheetView>
  </sheetViews>
  <sheetFormatPr defaultRowHeight="14.4" x14ac:dyDescent="0.3"/>
  <cols>
    <col min="2" max="2" width="28.5546875" customWidth="1"/>
  </cols>
  <sheetData>
    <row r="1" spans="1:26" ht="17.399999999999999" x14ac:dyDescent="0.3">
      <c r="A1" s="181" t="s">
        <v>26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2" t="s">
        <v>5</v>
      </c>
      <c r="V1" s="182"/>
      <c r="W1" s="182"/>
      <c r="X1" s="182"/>
      <c r="Y1" s="182"/>
      <c r="Z1" s="182"/>
    </row>
    <row r="2" spans="1:26" ht="18" x14ac:dyDescent="0.35">
      <c r="A2" s="183" t="s">
        <v>525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</row>
    <row r="3" spans="1:26" x14ac:dyDescent="0.3">
      <c r="A3" s="193" t="s">
        <v>3</v>
      </c>
      <c r="B3" s="195" t="s">
        <v>2</v>
      </c>
      <c r="C3" s="165" t="s">
        <v>6</v>
      </c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7"/>
      <c r="R3" s="165" t="s">
        <v>0</v>
      </c>
      <c r="S3" s="166"/>
      <c r="T3" s="166"/>
      <c r="U3" s="166"/>
      <c r="V3" s="166"/>
      <c r="W3" s="166"/>
      <c r="X3" s="166"/>
      <c r="Y3" s="166"/>
      <c r="Z3" s="166"/>
    </row>
    <row r="4" spans="1:26" ht="52.8" customHeight="1" thickBot="1" x14ac:dyDescent="0.35">
      <c r="A4" s="194"/>
      <c r="B4" s="196"/>
      <c r="C4" s="168" t="s">
        <v>15</v>
      </c>
      <c r="D4" s="169"/>
      <c r="E4" s="197" t="s">
        <v>42</v>
      </c>
      <c r="F4" s="198"/>
      <c r="G4" s="168" t="s">
        <v>91</v>
      </c>
      <c r="H4" s="169"/>
      <c r="I4" s="168" t="s">
        <v>43</v>
      </c>
      <c r="J4" s="169"/>
      <c r="K4" s="168" t="s">
        <v>7</v>
      </c>
      <c r="L4" s="169"/>
      <c r="M4" s="168" t="s">
        <v>16</v>
      </c>
      <c r="N4" s="169"/>
      <c r="O4" s="168" t="s">
        <v>17</v>
      </c>
      <c r="P4" s="169"/>
      <c r="Q4" s="173" t="s">
        <v>24</v>
      </c>
      <c r="R4" s="173" t="s">
        <v>8</v>
      </c>
      <c r="S4" s="173" t="s">
        <v>9</v>
      </c>
      <c r="T4" s="173" t="s">
        <v>29</v>
      </c>
      <c r="U4" s="173" t="s">
        <v>10</v>
      </c>
      <c r="V4" s="173" t="s">
        <v>11</v>
      </c>
      <c r="W4" s="173" t="s">
        <v>12</v>
      </c>
      <c r="X4" s="173" t="s">
        <v>1</v>
      </c>
      <c r="Y4" s="173" t="s">
        <v>13</v>
      </c>
      <c r="Z4" s="173" t="s">
        <v>14</v>
      </c>
    </row>
    <row r="5" spans="1:26" ht="15" thickBot="1" x14ac:dyDescent="0.35">
      <c r="A5" s="8"/>
      <c r="B5" s="9"/>
      <c r="C5" s="10" t="s">
        <v>21</v>
      </c>
      <c r="D5" s="10" t="s">
        <v>22</v>
      </c>
      <c r="E5" s="10" t="s">
        <v>21</v>
      </c>
      <c r="F5" s="10" t="s">
        <v>22</v>
      </c>
      <c r="G5" s="10" t="s">
        <v>21</v>
      </c>
      <c r="H5" s="10" t="s">
        <v>22</v>
      </c>
      <c r="I5" s="10" t="s">
        <v>21</v>
      </c>
      <c r="J5" s="10" t="s">
        <v>22</v>
      </c>
      <c r="K5" s="10" t="s">
        <v>21</v>
      </c>
      <c r="L5" s="10" t="s">
        <v>22</v>
      </c>
      <c r="M5" s="10" t="s">
        <v>21</v>
      </c>
      <c r="N5" s="10" t="s">
        <v>22</v>
      </c>
      <c r="O5" s="10" t="s">
        <v>21</v>
      </c>
      <c r="P5" s="10" t="s">
        <v>22</v>
      </c>
      <c r="Q5" s="230"/>
      <c r="R5" s="230"/>
      <c r="S5" s="230"/>
      <c r="T5" s="230"/>
      <c r="U5" s="230"/>
      <c r="V5" s="230"/>
      <c r="W5" s="230"/>
      <c r="X5" s="230"/>
      <c r="Y5" s="230"/>
      <c r="Z5" s="230"/>
    </row>
    <row r="6" spans="1:26" ht="15.6" x14ac:dyDescent="0.3">
      <c r="A6" s="16" t="s">
        <v>4</v>
      </c>
      <c r="B6" s="19" t="s">
        <v>388</v>
      </c>
      <c r="C6" s="120" t="s">
        <v>502</v>
      </c>
      <c r="D6" s="121">
        <v>42</v>
      </c>
      <c r="E6" s="96"/>
      <c r="F6" s="97"/>
      <c r="G6" s="96" t="s">
        <v>561</v>
      </c>
      <c r="H6" s="98">
        <v>54</v>
      </c>
      <c r="I6" s="97">
        <v>20</v>
      </c>
      <c r="J6" s="98">
        <v>40</v>
      </c>
      <c r="K6" s="97">
        <v>23</v>
      </c>
      <c r="L6" s="98">
        <v>40</v>
      </c>
      <c r="M6" s="97">
        <v>183</v>
      </c>
      <c r="N6" s="98">
        <v>48</v>
      </c>
      <c r="O6" s="98">
        <v>15</v>
      </c>
      <c r="P6" s="98">
        <v>42</v>
      </c>
      <c r="Q6" s="23">
        <f t="shared" ref="Q6:Q19" si="0">SUM(D6+F6+H6+J6+L6+N6+P6)</f>
        <v>266</v>
      </c>
      <c r="R6" s="184"/>
      <c r="S6" s="184"/>
      <c r="T6" s="187"/>
      <c r="U6" s="190"/>
      <c r="V6" s="170"/>
      <c r="W6" s="170"/>
      <c r="X6" s="170"/>
      <c r="Y6" s="170"/>
      <c r="Z6" s="178"/>
    </row>
    <row r="7" spans="1:26" ht="15.6" x14ac:dyDescent="0.3">
      <c r="A7" s="17" t="s">
        <v>18</v>
      </c>
      <c r="B7" s="1" t="s">
        <v>389</v>
      </c>
      <c r="C7" s="99" t="s">
        <v>48</v>
      </c>
      <c r="D7" s="100">
        <v>41</v>
      </c>
      <c r="E7" s="101"/>
      <c r="F7" s="102"/>
      <c r="G7" s="101" t="s">
        <v>542</v>
      </c>
      <c r="H7" s="103">
        <v>27</v>
      </c>
      <c r="I7" s="103">
        <v>23</v>
      </c>
      <c r="J7" s="103">
        <v>47</v>
      </c>
      <c r="K7" s="103">
        <v>26</v>
      </c>
      <c r="L7" s="103">
        <v>47</v>
      </c>
      <c r="M7" s="103">
        <v>178</v>
      </c>
      <c r="N7" s="103">
        <v>43</v>
      </c>
      <c r="O7" s="103">
        <v>13</v>
      </c>
      <c r="P7" s="103">
        <v>36</v>
      </c>
      <c r="Q7" s="23">
        <f t="shared" si="0"/>
        <v>241</v>
      </c>
      <c r="R7" s="185"/>
      <c r="S7" s="185"/>
      <c r="T7" s="188"/>
      <c r="U7" s="191"/>
      <c r="V7" s="171"/>
      <c r="W7" s="171"/>
      <c r="X7" s="171"/>
      <c r="Y7" s="171"/>
      <c r="Z7" s="179"/>
    </row>
    <row r="8" spans="1:26" ht="15.6" x14ac:dyDescent="0.3">
      <c r="A8" s="17" t="s">
        <v>19</v>
      </c>
      <c r="B8" s="1" t="s">
        <v>390</v>
      </c>
      <c r="C8" s="99" t="s">
        <v>48</v>
      </c>
      <c r="D8" s="100">
        <v>41</v>
      </c>
      <c r="E8" s="101"/>
      <c r="F8" s="102"/>
      <c r="G8" s="101" t="s">
        <v>554</v>
      </c>
      <c r="H8" s="103">
        <v>40</v>
      </c>
      <c r="I8" s="103">
        <v>19</v>
      </c>
      <c r="J8" s="103">
        <v>28</v>
      </c>
      <c r="K8" s="103">
        <v>28</v>
      </c>
      <c r="L8" s="103">
        <v>52</v>
      </c>
      <c r="M8" s="103">
        <v>179</v>
      </c>
      <c r="N8" s="103">
        <v>44</v>
      </c>
      <c r="O8" s="103">
        <v>10</v>
      </c>
      <c r="P8" s="103">
        <v>27</v>
      </c>
      <c r="Q8" s="23">
        <f t="shared" si="0"/>
        <v>232</v>
      </c>
      <c r="R8" s="185"/>
      <c r="S8" s="185"/>
      <c r="T8" s="188"/>
      <c r="U8" s="191"/>
      <c r="V8" s="171"/>
      <c r="W8" s="171"/>
      <c r="X8" s="171"/>
      <c r="Y8" s="171"/>
      <c r="Z8" s="179"/>
    </row>
    <row r="9" spans="1:26" ht="15.6" x14ac:dyDescent="0.3">
      <c r="A9" s="17" t="s">
        <v>20</v>
      </c>
      <c r="B9" s="1" t="s">
        <v>391</v>
      </c>
      <c r="C9" s="99" t="s">
        <v>584</v>
      </c>
      <c r="D9" s="100">
        <v>30</v>
      </c>
      <c r="E9" s="101"/>
      <c r="F9" s="102"/>
      <c r="G9" s="101" t="s">
        <v>531</v>
      </c>
      <c r="H9" s="103">
        <v>23</v>
      </c>
      <c r="I9" s="103">
        <v>15</v>
      </c>
      <c r="J9" s="103">
        <v>30</v>
      </c>
      <c r="K9" s="103">
        <v>24</v>
      </c>
      <c r="L9" s="103">
        <v>42</v>
      </c>
      <c r="M9" s="103">
        <v>184</v>
      </c>
      <c r="N9" s="103">
        <v>49</v>
      </c>
      <c r="O9" s="103">
        <v>16</v>
      </c>
      <c r="P9" s="103">
        <v>46</v>
      </c>
      <c r="Q9" s="23">
        <f t="shared" si="0"/>
        <v>220</v>
      </c>
      <c r="R9" s="185"/>
      <c r="S9" s="185"/>
      <c r="T9" s="188"/>
      <c r="U9" s="191"/>
      <c r="V9" s="171"/>
      <c r="W9" s="171"/>
      <c r="X9" s="171"/>
      <c r="Y9" s="171"/>
      <c r="Z9" s="179"/>
    </row>
    <row r="10" spans="1:26" ht="15.6" x14ac:dyDescent="0.3">
      <c r="A10" s="17" t="s">
        <v>30</v>
      </c>
      <c r="B10" s="1" t="s">
        <v>392</v>
      </c>
      <c r="C10" s="101" t="s">
        <v>87</v>
      </c>
      <c r="D10" s="102">
        <v>46</v>
      </c>
      <c r="E10" s="101"/>
      <c r="F10" s="101"/>
      <c r="G10" s="101" t="s">
        <v>541</v>
      </c>
      <c r="H10" s="103">
        <v>20</v>
      </c>
      <c r="I10" s="103">
        <v>18</v>
      </c>
      <c r="J10" s="103">
        <v>36</v>
      </c>
      <c r="K10" s="103">
        <v>22</v>
      </c>
      <c r="L10" s="103">
        <v>38</v>
      </c>
      <c r="M10" s="104" t="s">
        <v>585</v>
      </c>
      <c r="N10" s="103">
        <v>37</v>
      </c>
      <c r="O10" s="103">
        <v>13</v>
      </c>
      <c r="P10" s="103">
        <v>36</v>
      </c>
      <c r="Q10" s="23">
        <f t="shared" si="0"/>
        <v>213</v>
      </c>
      <c r="R10" s="185"/>
      <c r="S10" s="185"/>
      <c r="T10" s="188"/>
      <c r="U10" s="191"/>
      <c r="V10" s="171"/>
      <c r="W10" s="171"/>
      <c r="X10" s="171"/>
      <c r="Y10" s="171"/>
      <c r="Z10" s="179"/>
    </row>
    <row r="11" spans="1:26" ht="15.6" x14ac:dyDescent="0.3">
      <c r="A11" s="17" t="s">
        <v>31</v>
      </c>
      <c r="B11" s="1" t="s">
        <v>393</v>
      </c>
      <c r="C11" s="101" t="s">
        <v>583</v>
      </c>
      <c r="D11" s="102">
        <v>48</v>
      </c>
      <c r="E11" s="101"/>
      <c r="F11" s="101"/>
      <c r="G11" s="101" t="s">
        <v>569</v>
      </c>
      <c r="H11" s="103">
        <v>45</v>
      </c>
      <c r="I11" s="103">
        <v>12</v>
      </c>
      <c r="J11" s="103">
        <v>24</v>
      </c>
      <c r="K11" s="103">
        <v>23</v>
      </c>
      <c r="L11" s="103">
        <v>40</v>
      </c>
      <c r="M11" s="104" t="s">
        <v>586</v>
      </c>
      <c r="N11" s="103">
        <v>35</v>
      </c>
      <c r="O11" s="103">
        <v>17</v>
      </c>
      <c r="P11" s="103">
        <v>50</v>
      </c>
      <c r="Q11" s="23">
        <f t="shared" si="0"/>
        <v>242</v>
      </c>
      <c r="R11" s="185"/>
      <c r="S11" s="185"/>
      <c r="T11" s="188"/>
      <c r="U11" s="191"/>
      <c r="V11" s="171"/>
      <c r="W11" s="171"/>
      <c r="X11" s="171"/>
      <c r="Y11" s="171"/>
      <c r="Z11" s="179"/>
    </row>
    <row r="12" spans="1:26" ht="15.6" x14ac:dyDescent="0.3">
      <c r="A12" s="17" t="s">
        <v>32</v>
      </c>
      <c r="B12" s="2"/>
      <c r="C12" s="101"/>
      <c r="D12" s="101"/>
      <c r="E12" s="101"/>
      <c r="F12" s="101"/>
      <c r="G12" s="101"/>
      <c r="H12" s="103"/>
      <c r="I12" s="103"/>
      <c r="J12" s="103"/>
      <c r="K12" s="103"/>
      <c r="L12" s="103"/>
      <c r="M12" s="104"/>
      <c r="N12" s="103"/>
      <c r="O12" s="103"/>
      <c r="P12" s="103"/>
      <c r="Q12" s="23"/>
      <c r="R12" s="185"/>
      <c r="S12" s="185"/>
      <c r="T12" s="188"/>
      <c r="U12" s="191"/>
      <c r="V12" s="171"/>
      <c r="W12" s="171"/>
      <c r="X12" s="171"/>
      <c r="Y12" s="171"/>
      <c r="Z12" s="179"/>
    </row>
    <row r="13" spans="1:26" ht="16.2" thickBot="1" x14ac:dyDescent="0.35">
      <c r="A13" s="18" t="s">
        <v>33</v>
      </c>
      <c r="B13" s="4"/>
      <c r="C13" s="123"/>
      <c r="D13" s="162">
        <f>SUM(D6:D11)</f>
        <v>248</v>
      </c>
      <c r="E13" s="123"/>
      <c r="F13" s="123"/>
      <c r="G13" s="123"/>
      <c r="H13" s="122">
        <f t="shared" ref="H13:P13" si="1">SUM(H6:H11)</f>
        <v>209</v>
      </c>
      <c r="I13" s="122"/>
      <c r="J13" s="122">
        <f t="shared" si="1"/>
        <v>205</v>
      </c>
      <c r="K13" s="122"/>
      <c r="L13" s="122">
        <f t="shared" si="1"/>
        <v>259</v>
      </c>
      <c r="M13" s="122"/>
      <c r="N13" s="122">
        <f t="shared" si="1"/>
        <v>256</v>
      </c>
      <c r="O13" s="122"/>
      <c r="P13" s="122">
        <f t="shared" si="1"/>
        <v>237</v>
      </c>
      <c r="Q13" s="23">
        <f>SUM(Q6:Q11)</f>
        <v>1414</v>
      </c>
      <c r="R13" s="185"/>
      <c r="S13" s="185"/>
      <c r="T13" s="188"/>
      <c r="U13" s="191"/>
      <c r="V13" s="171"/>
      <c r="W13" s="171"/>
      <c r="X13" s="171"/>
      <c r="Y13" s="171"/>
      <c r="Z13" s="179"/>
    </row>
    <row r="14" spans="1:26" ht="15" thickBot="1" x14ac:dyDescent="0.35">
      <c r="A14" s="33" t="s">
        <v>34</v>
      </c>
      <c r="B14" s="38" t="s">
        <v>394</v>
      </c>
      <c r="C14" s="124" t="s">
        <v>499</v>
      </c>
      <c r="D14" s="125">
        <v>24</v>
      </c>
      <c r="E14" s="104"/>
      <c r="F14" s="103"/>
      <c r="G14" s="104" t="s">
        <v>588</v>
      </c>
      <c r="H14" s="103">
        <v>45</v>
      </c>
      <c r="I14" s="103">
        <v>2</v>
      </c>
      <c r="J14" s="103">
        <v>17</v>
      </c>
      <c r="K14" s="103">
        <v>26</v>
      </c>
      <c r="L14" s="103">
        <v>41</v>
      </c>
      <c r="M14" s="103">
        <v>198</v>
      </c>
      <c r="N14" s="103">
        <v>48</v>
      </c>
      <c r="O14" s="103">
        <v>7</v>
      </c>
      <c r="P14" s="103">
        <v>30</v>
      </c>
      <c r="Q14" s="23">
        <f t="shared" si="0"/>
        <v>205</v>
      </c>
      <c r="R14" s="185"/>
      <c r="S14" s="185"/>
      <c r="T14" s="188"/>
      <c r="U14" s="191"/>
      <c r="V14" s="171"/>
      <c r="W14" s="171"/>
      <c r="X14" s="171"/>
      <c r="Y14" s="171"/>
      <c r="Z14" s="179"/>
    </row>
    <row r="15" spans="1:26" ht="15.6" x14ac:dyDescent="0.3">
      <c r="A15" s="17" t="s">
        <v>35</v>
      </c>
      <c r="B15" s="3" t="s">
        <v>395</v>
      </c>
      <c r="C15" s="99" t="s">
        <v>59</v>
      </c>
      <c r="D15" s="100">
        <v>36</v>
      </c>
      <c r="E15" s="101"/>
      <c r="F15" s="102"/>
      <c r="G15" s="101" t="s">
        <v>568</v>
      </c>
      <c r="H15" s="103">
        <v>36</v>
      </c>
      <c r="I15" s="103">
        <v>6</v>
      </c>
      <c r="J15" s="103">
        <v>33</v>
      </c>
      <c r="K15" s="103">
        <v>26</v>
      </c>
      <c r="L15" s="103">
        <v>41</v>
      </c>
      <c r="M15" s="103">
        <v>200</v>
      </c>
      <c r="N15" s="103">
        <v>50</v>
      </c>
      <c r="O15" s="103">
        <v>8</v>
      </c>
      <c r="P15" s="103">
        <v>34</v>
      </c>
      <c r="Q15" s="23">
        <f t="shared" si="0"/>
        <v>230</v>
      </c>
      <c r="R15" s="185"/>
      <c r="S15" s="185"/>
      <c r="T15" s="188"/>
      <c r="U15" s="191"/>
      <c r="V15" s="171"/>
      <c r="W15" s="171"/>
      <c r="X15" s="171"/>
      <c r="Y15" s="171"/>
      <c r="Z15" s="179"/>
    </row>
    <row r="16" spans="1:26" ht="15.6" x14ac:dyDescent="0.3">
      <c r="A16" s="33" t="s">
        <v>36</v>
      </c>
      <c r="B16" s="3" t="s">
        <v>396</v>
      </c>
      <c r="C16" s="99" t="s">
        <v>48</v>
      </c>
      <c r="D16" s="100">
        <v>30</v>
      </c>
      <c r="E16" s="101"/>
      <c r="F16" s="102"/>
      <c r="G16" s="101" t="s">
        <v>533</v>
      </c>
      <c r="H16" s="103">
        <v>26</v>
      </c>
      <c r="I16" s="103">
        <v>4</v>
      </c>
      <c r="J16" s="103">
        <v>25</v>
      </c>
      <c r="K16" s="103">
        <v>27</v>
      </c>
      <c r="L16" s="103">
        <v>43</v>
      </c>
      <c r="M16" s="103">
        <v>184</v>
      </c>
      <c r="N16" s="103">
        <v>34</v>
      </c>
      <c r="O16" s="103">
        <v>9</v>
      </c>
      <c r="P16" s="103">
        <v>38</v>
      </c>
      <c r="Q16" s="23">
        <f t="shared" si="0"/>
        <v>196</v>
      </c>
      <c r="R16" s="185"/>
      <c r="S16" s="185"/>
      <c r="T16" s="188"/>
      <c r="U16" s="191"/>
      <c r="V16" s="171"/>
      <c r="W16" s="171"/>
      <c r="X16" s="171"/>
      <c r="Y16" s="171"/>
      <c r="Z16" s="179"/>
    </row>
    <row r="17" spans="1:26" ht="15.6" x14ac:dyDescent="0.3">
      <c r="A17" s="17" t="s">
        <v>37</v>
      </c>
      <c r="B17" s="2" t="s">
        <v>397</v>
      </c>
      <c r="C17" s="99" t="s">
        <v>458</v>
      </c>
      <c r="D17" s="100">
        <v>24</v>
      </c>
      <c r="E17" s="101"/>
      <c r="F17" s="102"/>
      <c r="G17" s="101" t="s">
        <v>569</v>
      </c>
      <c r="H17" s="103">
        <v>32</v>
      </c>
      <c r="I17" s="103">
        <v>3</v>
      </c>
      <c r="J17" s="103">
        <v>21</v>
      </c>
      <c r="K17" s="103">
        <v>30</v>
      </c>
      <c r="L17" s="103">
        <v>50</v>
      </c>
      <c r="M17" s="103">
        <v>186</v>
      </c>
      <c r="N17" s="103">
        <v>36</v>
      </c>
      <c r="O17" s="103">
        <v>11</v>
      </c>
      <c r="P17" s="103">
        <v>46</v>
      </c>
      <c r="Q17" s="23">
        <f t="shared" si="0"/>
        <v>209</v>
      </c>
      <c r="R17" s="185"/>
      <c r="S17" s="185"/>
      <c r="T17" s="188"/>
      <c r="U17" s="191"/>
      <c r="V17" s="171"/>
      <c r="W17" s="171"/>
      <c r="X17" s="171"/>
      <c r="Y17" s="171"/>
      <c r="Z17" s="179"/>
    </row>
    <row r="18" spans="1:26" ht="15.6" x14ac:dyDescent="0.3">
      <c r="A18" s="33" t="s">
        <v>38</v>
      </c>
      <c r="B18" s="3" t="s">
        <v>398</v>
      </c>
      <c r="C18" s="101" t="s">
        <v>587</v>
      </c>
      <c r="D18" s="102">
        <v>33</v>
      </c>
      <c r="E18" s="101"/>
      <c r="F18" s="101"/>
      <c r="G18" s="101" t="s">
        <v>561</v>
      </c>
      <c r="H18" s="103">
        <v>40</v>
      </c>
      <c r="I18" s="103">
        <v>4</v>
      </c>
      <c r="J18" s="103">
        <v>25</v>
      </c>
      <c r="K18" s="104" t="s">
        <v>63</v>
      </c>
      <c r="L18" s="103">
        <v>45</v>
      </c>
      <c r="M18" s="104" t="s">
        <v>84</v>
      </c>
      <c r="N18" s="103">
        <v>46</v>
      </c>
      <c r="O18" s="103">
        <v>7</v>
      </c>
      <c r="P18" s="103">
        <v>30</v>
      </c>
      <c r="Q18" s="23">
        <f t="shared" si="0"/>
        <v>219</v>
      </c>
      <c r="R18" s="185"/>
      <c r="S18" s="185"/>
      <c r="T18" s="188"/>
      <c r="U18" s="191"/>
      <c r="V18" s="171"/>
      <c r="W18" s="171"/>
      <c r="X18" s="171"/>
      <c r="Y18" s="171"/>
      <c r="Z18" s="179"/>
    </row>
    <row r="19" spans="1:26" ht="15.6" x14ac:dyDescent="0.3">
      <c r="A19" s="41" t="s">
        <v>39</v>
      </c>
      <c r="B19" s="37" t="s">
        <v>399</v>
      </c>
      <c r="C19" s="101" t="s">
        <v>85</v>
      </c>
      <c r="D19" s="102">
        <v>53</v>
      </c>
      <c r="E19" s="101"/>
      <c r="F19" s="101"/>
      <c r="G19" s="101" t="s">
        <v>576</v>
      </c>
      <c r="H19" s="103">
        <v>50</v>
      </c>
      <c r="I19" s="103">
        <v>1</v>
      </c>
      <c r="J19" s="103">
        <v>13</v>
      </c>
      <c r="K19" s="104" t="s">
        <v>81</v>
      </c>
      <c r="L19" s="103">
        <v>47</v>
      </c>
      <c r="M19" s="104" t="s">
        <v>589</v>
      </c>
      <c r="N19" s="103">
        <v>37</v>
      </c>
      <c r="O19" s="103">
        <v>9</v>
      </c>
      <c r="P19" s="103">
        <v>38</v>
      </c>
      <c r="Q19" s="15">
        <f t="shared" si="0"/>
        <v>238</v>
      </c>
      <c r="R19" s="185"/>
      <c r="S19" s="185"/>
      <c r="T19" s="188"/>
      <c r="U19" s="191"/>
      <c r="V19" s="171"/>
      <c r="W19" s="171"/>
      <c r="X19" s="171"/>
      <c r="Y19" s="171"/>
      <c r="Z19" s="179"/>
    </row>
    <row r="20" spans="1:26" ht="16.2" thickBot="1" x14ac:dyDescent="0.35">
      <c r="A20" s="42" t="s">
        <v>40</v>
      </c>
      <c r="B20" s="3"/>
      <c r="C20" s="123"/>
      <c r="D20" s="161"/>
      <c r="E20" s="123"/>
      <c r="F20" s="123"/>
      <c r="G20" s="119"/>
      <c r="H20" s="119"/>
      <c r="I20" s="119"/>
      <c r="J20" s="119"/>
      <c r="K20" s="149"/>
      <c r="L20" s="119"/>
      <c r="M20" s="149"/>
      <c r="N20" s="119"/>
      <c r="O20" s="119"/>
      <c r="P20" s="119"/>
      <c r="Q20" s="15"/>
      <c r="R20" s="185"/>
      <c r="S20" s="185"/>
      <c r="T20" s="188"/>
      <c r="U20" s="191"/>
      <c r="V20" s="171"/>
      <c r="W20" s="171"/>
      <c r="X20" s="171"/>
      <c r="Y20" s="171"/>
      <c r="Z20" s="179"/>
    </row>
    <row r="21" spans="1:26" ht="16.2" thickBot="1" x14ac:dyDescent="0.35">
      <c r="A21" s="43" t="s">
        <v>41</v>
      </c>
      <c r="B21" s="2"/>
      <c r="C21" s="2"/>
      <c r="D21" s="92">
        <f>SUM(D14:D19)</f>
        <v>200</v>
      </c>
      <c r="E21" s="2"/>
      <c r="F21" s="2"/>
      <c r="G21" s="2"/>
      <c r="H21" s="83">
        <f t="shared" ref="H21:P21" si="2">SUM(H14:H19)</f>
        <v>229</v>
      </c>
      <c r="I21" s="83"/>
      <c r="J21" s="83">
        <f t="shared" si="2"/>
        <v>134</v>
      </c>
      <c r="K21" s="83"/>
      <c r="L21" s="83">
        <f t="shared" si="2"/>
        <v>267</v>
      </c>
      <c r="M21" s="83"/>
      <c r="N21" s="83">
        <f t="shared" si="2"/>
        <v>251</v>
      </c>
      <c r="O21" s="83"/>
      <c r="P21" s="83">
        <f t="shared" si="2"/>
        <v>216</v>
      </c>
      <c r="Q21" s="83">
        <f>SUM(Q14:Q19)</f>
        <v>1297</v>
      </c>
      <c r="R21" s="186"/>
      <c r="S21" s="186"/>
      <c r="T21" s="189"/>
      <c r="U21" s="192"/>
      <c r="V21" s="172"/>
      <c r="W21" s="172"/>
      <c r="X21" s="172"/>
      <c r="Y21" s="172"/>
      <c r="Z21" s="180"/>
    </row>
    <row r="22" spans="1:26" ht="15.6" x14ac:dyDescent="0.3">
      <c r="A22" s="2"/>
      <c r="B22" s="222" t="s">
        <v>23</v>
      </c>
      <c r="C22" s="22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15">
        <f>Q13+Q21</f>
        <v>2711</v>
      </c>
      <c r="R22" s="231" t="s">
        <v>24</v>
      </c>
      <c r="S22" s="232"/>
      <c r="T22" s="232"/>
      <c r="U22" s="232"/>
      <c r="V22" s="232"/>
      <c r="W22" s="233"/>
      <c r="X22" s="234"/>
      <c r="Y22" s="234"/>
      <c r="Z22" s="234"/>
    </row>
    <row r="23" spans="1:26" ht="15.6" x14ac:dyDescent="0.3">
      <c r="A23" s="206" t="s">
        <v>25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</row>
  </sheetData>
  <mergeCells count="37">
    <mergeCell ref="R4:R5"/>
    <mergeCell ref="A1:T1"/>
    <mergeCell ref="U1:Z1"/>
    <mergeCell ref="A2:Z2"/>
    <mergeCell ref="A3:A4"/>
    <mergeCell ref="B3:B4"/>
    <mergeCell ref="C3:Q3"/>
    <mergeCell ref="R3:Z3"/>
    <mergeCell ref="C4:D4"/>
    <mergeCell ref="E4:F4"/>
    <mergeCell ref="G4:H4"/>
    <mergeCell ref="I4:J4"/>
    <mergeCell ref="K4:L4"/>
    <mergeCell ref="M4:N4"/>
    <mergeCell ref="O4:P4"/>
    <mergeCell ref="Q4:Q5"/>
    <mergeCell ref="Y4:Y5"/>
    <mergeCell ref="Z4:Z5"/>
    <mergeCell ref="R6:R21"/>
    <mergeCell ref="S6:S21"/>
    <mergeCell ref="T6:T21"/>
    <mergeCell ref="U6:U21"/>
    <mergeCell ref="V6:V21"/>
    <mergeCell ref="W6:W21"/>
    <mergeCell ref="X6:X21"/>
    <mergeCell ref="Y6:Y21"/>
    <mergeCell ref="S4:S5"/>
    <mergeCell ref="T4:T5"/>
    <mergeCell ref="U4:U5"/>
    <mergeCell ref="V4:V5"/>
    <mergeCell ref="W4:W5"/>
    <mergeCell ref="X4:X5"/>
    <mergeCell ref="Z6:Z21"/>
    <mergeCell ref="B22:C22"/>
    <mergeCell ref="R22:V22"/>
    <mergeCell ref="W22:Z22"/>
    <mergeCell ref="A23:Z2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23"/>
  <sheetViews>
    <sheetView workbookViewId="0">
      <selection activeCell="C6" sqref="C6:P20"/>
    </sheetView>
  </sheetViews>
  <sheetFormatPr defaultRowHeight="14.4" x14ac:dyDescent="0.3"/>
  <cols>
    <col min="2" max="2" width="25" customWidth="1"/>
  </cols>
  <sheetData>
    <row r="1" spans="1:26" ht="17.399999999999999" x14ac:dyDescent="0.3">
      <c r="A1" s="181" t="s">
        <v>26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2" t="s">
        <v>5</v>
      </c>
      <c r="V1" s="182"/>
      <c r="W1" s="182"/>
      <c r="X1" s="182"/>
      <c r="Y1" s="182"/>
      <c r="Z1" s="182"/>
    </row>
    <row r="2" spans="1:26" ht="18" x14ac:dyDescent="0.35">
      <c r="A2" s="183" t="s">
        <v>526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</row>
    <row r="3" spans="1:26" x14ac:dyDescent="0.3">
      <c r="A3" s="193" t="s">
        <v>3</v>
      </c>
      <c r="B3" s="195" t="s">
        <v>2</v>
      </c>
      <c r="C3" s="165" t="s">
        <v>6</v>
      </c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7"/>
      <c r="R3" s="165" t="s">
        <v>0</v>
      </c>
      <c r="S3" s="166"/>
      <c r="T3" s="166"/>
      <c r="U3" s="166"/>
      <c r="V3" s="166"/>
      <c r="W3" s="166"/>
      <c r="X3" s="166"/>
      <c r="Y3" s="166"/>
      <c r="Z3" s="166"/>
    </row>
    <row r="4" spans="1:26" ht="58.8" customHeight="1" thickBot="1" x14ac:dyDescent="0.35">
      <c r="A4" s="194"/>
      <c r="B4" s="196"/>
      <c r="C4" s="168" t="s">
        <v>15</v>
      </c>
      <c r="D4" s="169"/>
      <c r="E4" s="197" t="s">
        <v>42</v>
      </c>
      <c r="F4" s="198"/>
      <c r="G4" s="168" t="s">
        <v>91</v>
      </c>
      <c r="H4" s="169"/>
      <c r="I4" s="168" t="s">
        <v>43</v>
      </c>
      <c r="J4" s="169"/>
      <c r="K4" s="168" t="s">
        <v>7</v>
      </c>
      <c r="L4" s="169"/>
      <c r="M4" s="168" t="s">
        <v>16</v>
      </c>
      <c r="N4" s="169"/>
      <c r="O4" s="168" t="s">
        <v>17</v>
      </c>
      <c r="P4" s="169"/>
      <c r="Q4" s="173" t="s">
        <v>24</v>
      </c>
      <c r="R4" s="173" t="s">
        <v>8</v>
      </c>
      <c r="S4" s="173" t="s">
        <v>9</v>
      </c>
      <c r="T4" s="173" t="s">
        <v>29</v>
      </c>
      <c r="U4" s="173" t="s">
        <v>10</v>
      </c>
      <c r="V4" s="173" t="s">
        <v>11</v>
      </c>
      <c r="W4" s="173" t="s">
        <v>12</v>
      </c>
      <c r="X4" s="173" t="s">
        <v>1</v>
      </c>
      <c r="Y4" s="173" t="s">
        <v>13</v>
      </c>
      <c r="Z4" s="173" t="s">
        <v>14</v>
      </c>
    </row>
    <row r="5" spans="1:26" ht="15" thickBot="1" x14ac:dyDescent="0.35">
      <c r="A5" s="8"/>
      <c r="B5" s="9"/>
      <c r="C5" s="10" t="s">
        <v>21</v>
      </c>
      <c r="D5" s="10" t="s">
        <v>22</v>
      </c>
      <c r="E5" s="10" t="s">
        <v>21</v>
      </c>
      <c r="F5" s="10" t="s">
        <v>22</v>
      </c>
      <c r="G5" s="10" t="s">
        <v>21</v>
      </c>
      <c r="H5" s="10" t="s">
        <v>22</v>
      </c>
      <c r="I5" s="10" t="s">
        <v>21</v>
      </c>
      <c r="J5" s="10" t="s">
        <v>22</v>
      </c>
      <c r="K5" s="10" t="s">
        <v>21</v>
      </c>
      <c r="L5" s="10" t="s">
        <v>22</v>
      </c>
      <c r="M5" s="10" t="s">
        <v>21</v>
      </c>
      <c r="N5" s="10" t="s">
        <v>22</v>
      </c>
      <c r="O5" s="10" t="s">
        <v>21</v>
      </c>
      <c r="P5" s="10" t="s">
        <v>22</v>
      </c>
      <c r="Q5" s="230"/>
      <c r="R5" s="230"/>
      <c r="S5" s="230"/>
      <c r="T5" s="230"/>
      <c r="U5" s="230"/>
      <c r="V5" s="230"/>
      <c r="W5" s="230"/>
      <c r="X5" s="230"/>
      <c r="Y5" s="230"/>
      <c r="Z5" s="230"/>
    </row>
    <row r="6" spans="1:26" ht="16.2" thickBot="1" x14ac:dyDescent="0.35">
      <c r="A6" s="16" t="s">
        <v>4</v>
      </c>
      <c r="B6" s="19" t="s">
        <v>400</v>
      </c>
      <c r="C6" s="101" t="s">
        <v>583</v>
      </c>
      <c r="D6" s="102">
        <v>48</v>
      </c>
      <c r="E6" s="96"/>
      <c r="F6" s="97"/>
      <c r="G6" s="101" t="s">
        <v>542</v>
      </c>
      <c r="H6" s="103">
        <v>27</v>
      </c>
      <c r="I6" s="103">
        <v>18</v>
      </c>
      <c r="J6" s="103">
        <v>36</v>
      </c>
      <c r="K6" s="97">
        <v>28</v>
      </c>
      <c r="L6" s="98">
        <v>52</v>
      </c>
      <c r="M6" s="97">
        <v>183</v>
      </c>
      <c r="N6" s="98">
        <v>48</v>
      </c>
      <c r="O6" s="98">
        <v>9</v>
      </c>
      <c r="P6" s="98">
        <v>24</v>
      </c>
      <c r="Q6" s="23">
        <f t="shared" ref="Q6:Q19" si="0">SUM(D6+F6+H6+J6+L6+N6+P6)</f>
        <v>235</v>
      </c>
      <c r="R6" s="184"/>
      <c r="S6" s="184"/>
      <c r="T6" s="187"/>
      <c r="U6" s="190"/>
      <c r="V6" s="170"/>
      <c r="W6" s="170"/>
      <c r="X6" s="170"/>
      <c r="Y6" s="170"/>
      <c r="Z6" s="178"/>
    </row>
    <row r="7" spans="1:26" ht="15.6" x14ac:dyDescent="0.3">
      <c r="A7" s="17" t="s">
        <v>18</v>
      </c>
      <c r="B7" s="1" t="s">
        <v>401</v>
      </c>
      <c r="C7" s="99" t="s">
        <v>584</v>
      </c>
      <c r="D7" s="100">
        <v>30</v>
      </c>
      <c r="E7" s="101"/>
      <c r="F7" s="102"/>
      <c r="G7" s="101" t="s">
        <v>554</v>
      </c>
      <c r="H7" s="103">
        <v>40</v>
      </c>
      <c r="I7" s="97">
        <v>18</v>
      </c>
      <c r="J7" s="98">
        <v>36</v>
      </c>
      <c r="K7" s="103">
        <v>23</v>
      </c>
      <c r="L7" s="103">
        <v>40</v>
      </c>
      <c r="M7" s="103">
        <v>176</v>
      </c>
      <c r="N7" s="103">
        <v>41</v>
      </c>
      <c r="O7" s="103">
        <v>10</v>
      </c>
      <c r="P7" s="103">
        <v>27</v>
      </c>
      <c r="Q7" s="23">
        <f t="shared" si="0"/>
        <v>214</v>
      </c>
      <c r="R7" s="185"/>
      <c r="S7" s="185"/>
      <c r="T7" s="188"/>
      <c r="U7" s="191"/>
      <c r="V7" s="171"/>
      <c r="W7" s="171"/>
      <c r="X7" s="171"/>
      <c r="Y7" s="171"/>
      <c r="Z7" s="179"/>
    </row>
    <row r="8" spans="1:26" ht="15.6" x14ac:dyDescent="0.3">
      <c r="A8" s="17" t="s">
        <v>19</v>
      </c>
      <c r="B8" s="1" t="s">
        <v>402</v>
      </c>
      <c r="C8" s="99" t="s">
        <v>459</v>
      </c>
      <c r="D8" s="100">
        <v>29</v>
      </c>
      <c r="E8" s="101"/>
      <c r="F8" s="102"/>
      <c r="G8" s="101" t="s">
        <v>554</v>
      </c>
      <c r="H8" s="103">
        <v>40</v>
      </c>
      <c r="I8" s="103">
        <v>23</v>
      </c>
      <c r="J8" s="103">
        <v>47</v>
      </c>
      <c r="K8" s="103">
        <v>24</v>
      </c>
      <c r="L8" s="103">
        <v>42</v>
      </c>
      <c r="M8" s="103">
        <v>174</v>
      </c>
      <c r="N8" s="103">
        <v>39</v>
      </c>
      <c r="O8" s="103">
        <v>16</v>
      </c>
      <c r="P8" s="103">
        <v>46</v>
      </c>
      <c r="Q8" s="23">
        <f t="shared" si="0"/>
        <v>243</v>
      </c>
      <c r="R8" s="185"/>
      <c r="S8" s="185"/>
      <c r="T8" s="188"/>
      <c r="U8" s="191"/>
      <c r="V8" s="171"/>
      <c r="W8" s="171"/>
      <c r="X8" s="171"/>
      <c r="Y8" s="171"/>
      <c r="Z8" s="179"/>
    </row>
    <row r="9" spans="1:26" ht="15.6" x14ac:dyDescent="0.3">
      <c r="A9" s="17" t="s">
        <v>20</v>
      </c>
      <c r="B9" s="1" t="s">
        <v>403</v>
      </c>
      <c r="C9" s="101" t="s">
        <v>478</v>
      </c>
      <c r="D9" s="102">
        <v>25</v>
      </c>
      <c r="E9" s="101"/>
      <c r="F9" s="102"/>
      <c r="G9" s="101" t="s">
        <v>531</v>
      </c>
      <c r="H9" s="103">
        <v>23</v>
      </c>
      <c r="I9" s="103">
        <v>19</v>
      </c>
      <c r="J9" s="103">
        <v>28</v>
      </c>
      <c r="K9" s="103">
        <v>21</v>
      </c>
      <c r="L9" s="103">
        <v>36</v>
      </c>
      <c r="M9" s="103">
        <v>180</v>
      </c>
      <c r="N9" s="103">
        <v>45</v>
      </c>
      <c r="O9" s="103">
        <v>13</v>
      </c>
      <c r="P9" s="103">
        <v>36</v>
      </c>
      <c r="Q9" s="23">
        <f t="shared" si="0"/>
        <v>193</v>
      </c>
      <c r="R9" s="185"/>
      <c r="S9" s="185"/>
      <c r="T9" s="188"/>
      <c r="U9" s="191"/>
      <c r="V9" s="171"/>
      <c r="W9" s="171"/>
      <c r="X9" s="171"/>
      <c r="Y9" s="171"/>
      <c r="Z9" s="179"/>
    </row>
    <row r="10" spans="1:26" ht="16.2" thickBot="1" x14ac:dyDescent="0.35">
      <c r="A10" s="17" t="s">
        <v>30</v>
      </c>
      <c r="B10" s="1" t="s">
        <v>404</v>
      </c>
      <c r="C10" s="101" t="s">
        <v>53</v>
      </c>
      <c r="D10" s="102">
        <v>39</v>
      </c>
      <c r="E10" s="101"/>
      <c r="F10" s="101"/>
      <c r="G10" s="101" t="s">
        <v>569</v>
      </c>
      <c r="H10" s="103">
        <v>45</v>
      </c>
      <c r="I10" s="103">
        <v>21</v>
      </c>
      <c r="J10" s="103">
        <v>42</v>
      </c>
      <c r="K10" s="103">
        <v>28</v>
      </c>
      <c r="L10" s="103">
        <v>52</v>
      </c>
      <c r="M10" s="104" t="s">
        <v>590</v>
      </c>
      <c r="N10" s="103">
        <v>46</v>
      </c>
      <c r="O10" s="103">
        <v>11</v>
      </c>
      <c r="P10" s="103">
        <v>30</v>
      </c>
      <c r="Q10" s="23">
        <f t="shared" si="0"/>
        <v>254</v>
      </c>
      <c r="R10" s="185"/>
      <c r="S10" s="185"/>
      <c r="T10" s="188"/>
      <c r="U10" s="191"/>
      <c r="V10" s="171"/>
      <c r="W10" s="171"/>
      <c r="X10" s="171"/>
      <c r="Y10" s="171"/>
      <c r="Z10" s="179"/>
    </row>
    <row r="11" spans="1:26" ht="15.6" x14ac:dyDescent="0.3">
      <c r="A11" s="17" t="s">
        <v>31</v>
      </c>
      <c r="B11" s="1" t="s">
        <v>405</v>
      </c>
      <c r="C11" s="120" t="s">
        <v>539</v>
      </c>
      <c r="D11" s="121">
        <v>34</v>
      </c>
      <c r="E11" s="101"/>
      <c r="F11" s="101"/>
      <c r="G11" s="101" t="s">
        <v>569</v>
      </c>
      <c r="H11" s="103">
        <v>45</v>
      </c>
      <c r="I11" s="103">
        <v>20</v>
      </c>
      <c r="J11" s="103">
        <v>40</v>
      </c>
      <c r="K11" s="103">
        <v>26</v>
      </c>
      <c r="L11" s="103">
        <v>47</v>
      </c>
      <c r="M11" s="104" t="s">
        <v>591</v>
      </c>
      <c r="N11" s="103">
        <v>38</v>
      </c>
      <c r="O11" s="103">
        <v>8</v>
      </c>
      <c r="P11" s="103">
        <v>21</v>
      </c>
      <c r="Q11" s="23">
        <f t="shared" si="0"/>
        <v>225</v>
      </c>
      <c r="R11" s="185"/>
      <c r="S11" s="185"/>
      <c r="T11" s="188"/>
      <c r="U11" s="191"/>
      <c r="V11" s="171"/>
      <c r="W11" s="171"/>
      <c r="X11" s="171"/>
      <c r="Y11" s="171"/>
      <c r="Z11" s="179"/>
    </row>
    <row r="12" spans="1:26" ht="15.6" x14ac:dyDescent="0.3">
      <c r="A12" s="17" t="s">
        <v>32</v>
      </c>
      <c r="B12" s="2"/>
      <c r="C12" s="101"/>
      <c r="D12" s="101"/>
      <c r="E12" s="101"/>
      <c r="F12" s="101"/>
      <c r="G12" s="101"/>
      <c r="H12" s="103"/>
      <c r="I12" s="103"/>
      <c r="J12" s="103"/>
      <c r="K12" s="103"/>
      <c r="L12" s="103"/>
      <c r="M12" s="104"/>
      <c r="N12" s="103"/>
      <c r="O12" s="103"/>
      <c r="P12" s="103"/>
      <c r="Q12" s="23"/>
      <c r="R12" s="185"/>
      <c r="S12" s="185"/>
      <c r="T12" s="188"/>
      <c r="U12" s="191"/>
      <c r="V12" s="171"/>
      <c r="W12" s="171"/>
      <c r="X12" s="171"/>
      <c r="Y12" s="171"/>
      <c r="Z12" s="179"/>
    </row>
    <row r="13" spans="1:26" ht="16.2" thickBot="1" x14ac:dyDescent="0.35">
      <c r="A13" s="18" t="s">
        <v>33</v>
      </c>
      <c r="B13" s="4"/>
      <c r="C13" s="123"/>
      <c r="D13" s="162">
        <f>SUM(D6:D11)</f>
        <v>205</v>
      </c>
      <c r="E13" s="123"/>
      <c r="F13" s="123"/>
      <c r="G13" s="123"/>
      <c r="H13" s="122">
        <f t="shared" ref="H13:P13" si="1">SUM(H6:H11)</f>
        <v>220</v>
      </c>
      <c r="I13" s="122"/>
      <c r="J13" s="122">
        <f t="shared" si="1"/>
        <v>229</v>
      </c>
      <c r="K13" s="122"/>
      <c r="L13" s="122">
        <f t="shared" si="1"/>
        <v>269</v>
      </c>
      <c r="M13" s="122"/>
      <c r="N13" s="122">
        <f t="shared" si="1"/>
        <v>257</v>
      </c>
      <c r="O13" s="122"/>
      <c r="P13" s="122">
        <f t="shared" si="1"/>
        <v>184</v>
      </c>
      <c r="Q13" s="23">
        <f>SUM(Q6:Q11)</f>
        <v>1364</v>
      </c>
      <c r="R13" s="185"/>
      <c r="S13" s="185"/>
      <c r="T13" s="188"/>
      <c r="U13" s="191"/>
      <c r="V13" s="171"/>
      <c r="W13" s="171"/>
      <c r="X13" s="171"/>
      <c r="Y13" s="171"/>
      <c r="Z13" s="179"/>
    </row>
    <row r="14" spans="1:26" ht="15" thickBot="1" x14ac:dyDescent="0.35">
      <c r="A14" s="33" t="s">
        <v>34</v>
      </c>
      <c r="B14" s="38" t="s">
        <v>406</v>
      </c>
      <c r="C14" s="101" t="s">
        <v>587</v>
      </c>
      <c r="D14" s="102">
        <v>33</v>
      </c>
      <c r="E14" s="104"/>
      <c r="F14" s="103"/>
      <c r="G14" s="101" t="s">
        <v>533</v>
      </c>
      <c r="H14" s="103">
        <v>26</v>
      </c>
      <c r="I14" s="103">
        <v>6</v>
      </c>
      <c r="J14" s="103">
        <v>33</v>
      </c>
      <c r="K14" s="103">
        <v>26</v>
      </c>
      <c r="L14" s="103">
        <v>41</v>
      </c>
      <c r="M14" s="103">
        <v>190</v>
      </c>
      <c r="N14" s="103">
        <v>40</v>
      </c>
      <c r="O14" s="103">
        <v>10</v>
      </c>
      <c r="P14" s="103">
        <v>42</v>
      </c>
      <c r="Q14" s="23">
        <f t="shared" si="0"/>
        <v>215</v>
      </c>
      <c r="R14" s="185"/>
      <c r="S14" s="185"/>
      <c r="T14" s="188"/>
      <c r="U14" s="191"/>
      <c r="V14" s="171"/>
      <c r="W14" s="171"/>
      <c r="X14" s="171"/>
      <c r="Y14" s="171"/>
      <c r="Z14" s="179"/>
    </row>
    <row r="15" spans="1:26" ht="15.6" x14ac:dyDescent="0.3">
      <c r="A15" s="17" t="s">
        <v>35</v>
      </c>
      <c r="B15" s="3" t="s">
        <v>407</v>
      </c>
      <c r="C15" s="101" t="s">
        <v>85</v>
      </c>
      <c r="D15" s="102">
        <v>53</v>
      </c>
      <c r="E15" s="101"/>
      <c r="F15" s="102"/>
      <c r="G15" s="101" t="s">
        <v>569</v>
      </c>
      <c r="H15" s="103">
        <v>32</v>
      </c>
      <c r="I15" s="103">
        <v>9</v>
      </c>
      <c r="J15" s="103">
        <v>50</v>
      </c>
      <c r="K15" s="103">
        <v>24</v>
      </c>
      <c r="L15" s="103">
        <v>37</v>
      </c>
      <c r="M15" s="103">
        <v>182</v>
      </c>
      <c r="N15" s="103">
        <v>32</v>
      </c>
      <c r="O15" s="103">
        <v>7</v>
      </c>
      <c r="P15" s="103">
        <v>30</v>
      </c>
      <c r="Q15" s="23">
        <f t="shared" si="0"/>
        <v>234</v>
      </c>
      <c r="R15" s="185"/>
      <c r="S15" s="185"/>
      <c r="T15" s="188"/>
      <c r="U15" s="191"/>
      <c r="V15" s="171"/>
      <c r="W15" s="171"/>
      <c r="X15" s="171"/>
      <c r="Y15" s="171"/>
      <c r="Z15" s="179"/>
    </row>
    <row r="16" spans="1:26" ht="15.6" x14ac:dyDescent="0.3">
      <c r="A16" s="33" t="s">
        <v>36</v>
      </c>
      <c r="B16" s="3" t="s">
        <v>408</v>
      </c>
      <c r="C16" s="99" t="s">
        <v>59</v>
      </c>
      <c r="D16" s="100">
        <v>36</v>
      </c>
      <c r="E16" s="101"/>
      <c r="F16" s="102"/>
      <c r="G16" s="101" t="s">
        <v>533</v>
      </c>
      <c r="H16" s="103">
        <v>26</v>
      </c>
      <c r="I16" s="103">
        <v>4</v>
      </c>
      <c r="J16" s="103">
        <v>25</v>
      </c>
      <c r="K16" s="103">
        <v>27</v>
      </c>
      <c r="L16" s="103">
        <v>43</v>
      </c>
      <c r="M16" s="103">
        <v>191</v>
      </c>
      <c r="N16" s="103">
        <v>41</v>
      </c>
      <c r="O16" s="103">
        <v>14</v>
      </c>
      <c r="P16" s="103">
        <v>55</v>
      </c>
      <c r="Q16" s="23">
        <f t="shared" si="0"/>
        <v>226</v>
      </c>
      <c r="R16" s="185"/>
      <c r="S16" s="185"/>
      <c r="T16" s="188"/>
      <c r="U16" s="191"/>
      <c r="V16" s="171"/>
      <c r="W16" s="171"/>
      <c r="X16" s="171"/>
      <c r="Y16" s="171"/>
      <c r="Z16" s="179"/>
    </row>
    <row r="17" spans="1:26" ht="15.6" x14ac:dyDescent="0.3">
      <c r="A17" s="17" t="s">
        <v>37</v>
      </c>
      <c r="B17" s="2" t="s">
        <v>411</v>
      </c>
      <c r="C17" s="99" t="s">
        <v>59</v>
      </c>
      <c r="D17" s="100">
        <v>36</v>
      </c>
      <c r="E17" s="101"/>
      <c r="F17" s="102"/>
      <c r="G17" s="101" t="s">
        <v>576</v>
      </c>
      <c r="H17" s="103">
        <v>45</v>
      </c>
      <c r="I17" s="103">
        <v>7</v>
      </c>
      <c r="J17" s="103">
        <v>38</v>
      </c>
      <c r="K17" s="103">
        <v>28</v>
      </c>
      <c r="L17" s="103">
        <v>45</v>
      </c>
      <c r="M17" s="103">
        <v>186</v>
      </c>
      <c r="N17" s="103">
        <v>36</v>
      </c>
      <c r="O17" s="103">
        <v>8</v>
      </c>
      <c r="P17" s="103">
        <v>34</v>
      </c>
      <c r="Q17" s="23">
        <f t="shared" si="0"/>
        <v>234</v>
      </c>
      <c r="R17" s="185"/>
      <c r="S17" s="185"/>
      <c r="T17" s="188"/>
      <c r="U17" s="191"/>
      <c r="V17" s="171"/>
      <c r="W17" s="171"/>
      <c r="X17" s="171"/>
      <c r="Y17" s="171"/>
      <c r="Z17" s="179"/>
    </row>
    <row r="18" spans="1:26" ht="15.6" x14ac:dyDescent="0.3">
      <c r="A18" s="33" t="s">
        <v>38</v>
      </c>
      <c r="B18" s="3" t="s">
        <v>409</v>
      </c>
      <c r="C18" s="99" t="s">
        <v>572</v>
      </c>
      <c r="D18" s="100">
        <v>28</v>
      </c>
      <c r="E18" s="101"/>
      <c r="F18" s="101"/>
      <c r="G18" s="101" t="s">
        <v>569</v>
      </c>
      <c r="H18" s="103">
        <v>32</v>
      </c>
      <c r="I18" s="103">
        <v>6</v>
      </c>
      <c r="J18" s="103">
        <v>33</v>
      </c>
      <c r="K18" s="104" t="s">
        <v>536</v>
      </c>
      <c r="L18" s="103">
        <v>41</v>
      </c>
      <c r="M18" s="104" t="s">
        <v>83</v>
      </c>
      <c r="N18" s="103">
        <v>38</v>
      </c>
      <c r="O18" s="103">
        <v>12</v>
      </c>
      <c r="P18" s="103">
        <v>50</v>
      </c>
      <c r="Q18" s="23">
        <f t="shared" si="0"/>
        <v>222</v>
      </c>
      <c r="R18" s="185"/>
      <c r="S18" s="185"/>
      <c r="T18" s="188"/>
      <c r="U18" s="191"/>
      <c r="V18" s="171"/>
      <c r="W18" s="171"/>
      <c r="X18" s="171"/>
      <c r="Y18" s="171"/>
      <c r="Z18" s="179"/>
    </row>
    <row r="19" spans="1:26" ht="15.6" x14ac:dyDescent="0.3">
      <c r="A19" s="41" t="s">
        <v>39</v>
      </c>
      <c r="B19" s="37" t="s">
        <v>410</v>
      </c>
      <c r="C19" s="99" t="s">
        <v>48</v>
      </c>
      <c r="D19" s="100">
        <v>30</v>
      </c>
      <c r="E19" s="101"/>
      <c r="F19" s="101"/>
      <c r="G19" s="101" t="s">
        <v>561</v>
      </c>
      <c r="H19" s="103">
        <v>40</v>
      </c>
      <c r="I19" s="103">
        <v>4</v>
      </c>
      <c r="J19" s="103">
        <v>25</v>
      </c>
      <c r="K19" s="104" t="s">
        <v>51</v>
      </c>
      <c r="L19" s="103">
        <v>43</v>
      </c>
      <c r="M19" s="104" t="s">
        <v>540</v>
      </c>
      <c r="N19" s="103">
        <v>27</v>
      </c>
      <c r="O19" s="103">
        <v>9</v>
      </c>
      <c r="P19" s="103">
        <v>38</v>
      </c>
      <c r="Q19" s="15">
        <f t="shared" si="0"/>
        <v>203</v>
      </c>
      <c r="R19" s="185"/>
      <c r="S19" s="185"/>
      <c r="T19" s="188"/>
      <c r="U19" s="191"/>
      <c r="V19" s="171"/>
      <c r="W19" s="171"/>
      <c r="X19" s="171"/>
      <c r="Y19" s="171"/>
      <c r="Z19" s="179"/>
    </row>
    <row r="20" spans="1:26" ht="16.2" thickBot="1" x14ac:dyDescent="0.35">
      <c r="A20" s="42" t="s">
        <v>40</v>
      </c>
      <c r="B20" s="3"/>
      <c r="C20" s="123"/>
      <c r="D20" s="161"/>
      <c r="E20" s="123"/>
      <c r="F20" s="123"/>
      <c r="G20" s="119"/>
      <c r="H20" s="119"/>
      <c r="I20" s="119"/>
      <c r="J20" s="119"/>
      <c r="K20" s="149"/>
      <c r="L20" s="119"/>
      <c r="M20" s="149"/>
      <c r="N20" s="119"/>
      <c r="O20" s="119"/>
      <c r="P20" s="119"/>
      <c r="Q20" s="15"/>
      <c r="R20" s="185"/>
      <c r="S20" s="185"/>
      <c r="T20" s="188"/>
      <c r="U20" s="191"/>
      <c r="V20" s="171"/>
      <c r="W20" s="171"/>
      <c r="X20" s="171"/>
      <c r="Y20" s="171"/>
      <c r="Z20" s="179"/>
    </row>
    <row r="21" spans="1:26" ht="16.2" thickBot="1" x14ac:dyDescent="0.35">
      <c r="A21" s="43" t="s">
        <v>41</v>
      </c>
      <c r="B21" s="2"/>
      <c r="C21" s="2"/>
      <c r="D21" s="92">
        <f>SUM(D14:D19)</f>
        <v>216</v>
      </c>
      <c r="E21" s="2"/>
      <c r="F21" s="2"/>
      <c r="G21" s="2"/>
      <c r="H21" s="83">
        <f t="shared" ref="H21:P21" si="2">SUM(H14:H19)</f>
        <v>201</v>
      </c>
      <c r="I21" s="83"/>
      <c r="J21" s="83">
        <f t="shared" si="2"/>
        <v>204</v>
      </c>
      <c r="K21" s="83"/>
      <c r="L21" s="83">
        <f t="shared" si="2"/>
        <v>250</v>
      </c>
      <c r="M21" s="83"/>
      <c r="N21" s="83">
        <f t="shared" si="2"/>
        <v>214</v>
      </c>
      <c r="O21" s="83"/>
      <c r="P21" s="83">
        <f t="shared" si="2"/>
        <v>249</v>
      </c>
      <c r="Q21" s="83">
        <f>SUM(Q14:Q19)</f>
        <v>1334</v>
      </c>
      <c r="R21" s="186"/>
      <c r="S21" s="186"/>
      <c r="T21" s="189"/>
      <c r="U21" s="192"/>
      <c r="V21" s="172"/>
      <c r="W21" s="172"/>
      <c r="X21" s="172"/>
      <c r="Y21" s="172"/>
      <c r="Z21" s="180"/>
    </row>
    <row r="22" spans="1:26" ht="15.6" x14ac:dyDescent="0.3">
      <c r="A22" s="2"/>
      <c r="B22" s="222" t="s">
        <v>23</v>
      </c>
      <c r="C22" s="22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15">
        <f>Q13+Q21</f>
        <v>2698</v>
      </c>
      <c r="R22" s="231" t="s">
        <v>24</v>
      </c>
      <c r="S22" s="232"/>
      <c r="T22" s="232"/>
      <c r="U22" s="232"/>
      <c r="V22" s="232"/>
      <c r="W22" s="233"/>
      <c r="X22" s="234"/>
      <c r="Y22" s="234"/>
      <c r="Z22" s="234"/>
    </row>
    <row r="23" spans="1:26" ht="15.6" x14ac:dyDescent="0.3">
      <c r="A23" s="206" t="s">
        <v>25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</row>
  </sheetData>
  <mergeCells count="37">
    <mergeCell ref="R4:R5"/>
    <mergeCell ref="A1:T1"/>
    <mergeCell ref="U1:Z1"/>
    <mergeCell ref="A2:Z2"/>
    <mergeCell ref="A3:A4"/>
    <mergeCell ref="B3:B4"/>
    <mergeCell ref="C3:Q3"/>
    <mergeCell ref="R3:Z3"/>
    <mergeCell ref="C4:D4"/>
    <mergeCell ref="E4:F4"/>
    <mergeCell ref="G4:H4"/>
    <mergeCell ref="I4:J4"/>
    <mergeCell ref="K4:L4"/>
    <mergeCell ref="M4:N4"/>
    <mergeCell ref="O4:P4"/>
    <mergeCell ref="Q4:Q5"/>
    <mergeCell ref="Y4:Y5"/>
    <mergeCell ref="Z4:Z5"/>
    <mergeCell ref="R6:R21"/>
    <mergeCell ref="S6:S21"/>
    <mergeCell ref="T6:T21"/>
    <mergeCell ref="U6:U21"/>
    <mergeCell ref="V6:V21"/>
    <mergeCell ref="W6:W21"/>
    <mergeCell ref="X6:X21"/>
    <mergeCell ref="Y6:Y21"/>
    <mergeCell ref="S4:S5"/>
    <mergeCell ref="T4:T5"/>
    <mergeCell ref="U4:U5"/>
    <mergeCell ref="V4:V5"/>
    <mergeCell ref="W4:W5"/>
    <mergeCell ref="X4:X5"/>
    <mergeCell ref="Z6:Z21"/>
    <mergeCell ref="B22:C22"/>
    <mergeCell ref="R22:V22"/>
    <mergeCell ref="W22:Z22"/>
    <mergeCell ref="A23:Z2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23"/>
  <sheetViews>
    <sheetView workbookViewId="0">
      <selection activeCell="C6" sqref="C6:P19"/>
    </sheetView>
  </sheetViews>
  <sheetFormatPr defaultRowHeight="14.4" x14ac:dyDescent="0.3"/>
  <cols>
    <col min="2" max="2" width="26.33203125" customWidth="1"/>
  </cols>
  <sheetData>
    <row r="1" spans="1:26" ht="17.399999999999999" x14ac:dyDescent="0.3">
      <c r="A1" s="181" t="s">
        <v>26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2" t="s">
        <v>5</v>
      </c>
      <c r="V1" s="182"/>
      <c r="W1" s="182"/>
      <c r="X1" s="182"/>
      <c r="Y1" s="182"/>
      <c r="Z1" s="182"/>
    </row>
    <row r="2" spans="1:26" ht="18" x14ac:dyDescent="0.35">
      <c r="A2" s="183" t="s">
        <v>527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</row>
    <row r="3" spans="1:26" x14ac:dyDescent="0.3">
      <c r="A3" s="193" t="s">
        <v>3</v>
      </c>
      <c r="B3" s="195" t="s">
        <v>2</v>
      </c>
      <c r="C3" s="165" t="s">
        <v>6</v>
      </c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7"/>
      <c r="R3" s="165" t="s">
        <v>0</v>
      </c>
      <c r="S3" s="166"/>
      <c r="T3" s="166"/>
      <c r="U3" s="166"/>
      <c r="V3" s="166"/>
      <c r="W3" s="166"/>
      <c r="X3" s="166"/>
      <c r="Y3" s="166"/>
      <c r="Z3" s="166"/>
    </row>
    <row r="4" spans="1:26" ht="68.400000000000006" customHeight="1" thickBot="1" x14ac:dyDescent="0.35">
      <c r="A4" s="194"/>
      <c r="B4" s="277"/>
      <c r="C4" s="168" t="s">
        <v>15</v>
      </c>
      <c r="D4" s="169"/>
      <c r="E4" s="197" t="s">
        <v>42</v>
      </c>
      <c r="F4" s="198"/>
      <c r="G4" s="168" t="s">
        <v>91</v>
      </c>
      <c r="H4" s="169"/>
      <c r="I4" s="168" t="s">
        <v>43</v>
      </c>
      <c r="J4" s="169"/>
      <c r="K4" s="168" t="s">
        <v>7</v>
      </c>
      <c r="L4" s="169"/>
      <c r="M4" s="168" t="s">
        <v>16</v>
      </c>
      <c r="N4" s="169"/>
      <c r="O4" s="168" t="s">
        <v>17</v>
      </c>
      <c r="P4" s="169"/>
      <c r="Q4" s="173" t="s">
        <v>24</v>
      </c>
      <c r="R4" s="173" t="s">
        <v>8</v>
      </c>
      <c r="S4" s="173" t="s">
        <v>9</v>
      </c>
      <c r="T4" s="173" t="s">
        <v>29</v>
      </c>
      <c r="U4" s="173" t="s">
        <v>10</v>
      </c>
      <c r="V4" s="173" t="s">
        <v>11</v>
      </c>
      <c r="W4" s="173" t="s">
        <v>12</v>
      </c>
      <c r="X4" s="173" t="s">
        <v>1</v>
      </c>
      <c r="Y4" s="173" t="s">
        <v>13</v>
      </c>
      <c r="Z4" s="173" t="s">
        <v>14</v>
      </c>
    </row>
    <row r="5" spans="1:26" ht="15" thickBot="1" x14ac:dyDescent="0.35">
      <c r="A5" s="8"/>
      <c r="B5" s="89"/>
      <c r="C5" s="88" t="s">
        <v>21</v>
      </c>
      <c r="D5" s="10" t="s">
        <v>22</v>
      </c>
      <c r="E5" s="10" t="s">
        <v>21</v>
      </c>
      <c r="F5" s="10" t="s">
        <v>22</v>
      </c>
      <c r="G5" s="10" t="s">
        <v>21</v>
      </c>
      <c r="H5" s="10" t="s">
        <v>22</v>
      </c>
      <c r="I5" s="10" t="s">
        <v>21</v>
      </c>
      <c r="J5" s="10" t="s">
        <v>22</v>
      </c>
      <c r="K5" s="10" t="s">
        <v>21</v>
      </c>
      <c r="L5" s="10" t="s">
        <v>22</v>
      </c>
      <c r="M5" s="10" t="s">
        <v>21</v>
      </c>
      <c r="N5" s="10" t="s">
        <v>22</v>
      </c>
      <c r="O5" s="10" t="s">
        <v>21</v>
      </c>
      <c r="P5" s="10" t="s">
        <v>22</v>
      </c>
      <c r="Q5" s="230"/>
      <c r="R5" s="230"/>
      <c r="S5" s="230"/>
      <c r="T5" s="230"/>
      <c r="U5" s="230"/>
      <c r="V5" s="230"/>
      <c r="W5" s="230"/>
      <c r="X5" s="230"/>
      <c r="Y5" s="230"/>
      <c r="Z5" s="230"/>
    </row>
    <row r="6" spans="1:26" ht="16.2" thickBot="1" x14ac:dyDescent="0.35">
      <c r="A6" s="16" t="s">
        <v>4</v>
      </c>
      <c r="B6" s="90" t="s">
        <v>418</v>
      </c>
      <c r="C6" s="101" t="s">
        <v>583</v>
      </c>
      <c r="D6" s="102">
        <v>48</v>
      </c>
      <c r="E6" s="96"/>
      <c r="F6" s="97"/>
      <c r="G6" s="101" t="s">
        <v>569</v>
      </c>
      <c r="H6" s="103">
        <v>45</v>
      </c>
      <c r="I6" s="103">
        <v>21</v>
      </c>
      <c r="J6" s="103">
        <v>42</v>
      </c>
      <c r="K6" s="97">
        <v>18</v>
      </c>
      <c r="L6" s="98">
        <v>36</v>
      </c>
      <c r="M6" s="97">
        <v>183</v>
      </c>
      <c r="N6" s="98">
        <v>48</v>
      </c>
      <c r="O6" s="98">
        <v>13</v>
      </c>
      <c r="P6" s="98">
        <v>36</v>
      </c>
      <c r="Q6" s="23">
        <f t="shared" ref="Q6:Q19" si="0">SUM(D6+F6+H6+J6+L6+N6+P6)</f>
        <v>255</v>
      </c>
      <c r="R6" s="184"/>
      <c r="S6" s="184"/>
      <c r="T6" s="187"/>
      <c r="U6" s="190"/>
      <c r="V6" s="170"/>
      <c r="W6" s="170"/>
      <c r="X6" s="170"/>
      <c r="Y6" s="170"/>
      <c r="Z6" s="178"/>
    </row>
    <row r="7" spans="1:26" ht="15.6" x14ac:dyDescent="0.3">
      <c r="A7" s="17" t="s">
        <v>18</v>
      </c>
      <c r="B7" s="90" t="s">
        <v>419</v>
      </c>
      <c r="C7" s="99" t="s">
        <v>584</v>
      </c>
      <c r="D7" s="100">
        <v>30</v>
      </c>
      <c r="E7" s="101"/>
      <c r="F7" s="102"/>
      <c r="G7" s="96" t="s">
        <v>561</v>
      </c>
      <c r="H7" s="98">
        <v>54</v>
      </c>
      <c r="I7" s="103">
        <v>20</v>
      </c>
      <c r="J7" s="103">
        <v>40</v>
      </c>
      <c r="K7" s="103">
        <v>23</v>
      </c>
      <c r="L7" s="103">
        <v>47</v>
      </c>
      <c r="M7" s="103">
        <v>178</v>
      </c>
      <c r="N7" s="103">
        <v>43</v>
      </c>
      <c r="O7" s="103">
        <v>10</v>
      </c>
      <c r="P7" s="103">
        <v>27</v>
      </c>
      <c r="Q7" s="23">
        <f t="shared" si="0"/>
        <v>241</v>
      </c>
      <c r="R7" s="185"/>
      <c r="S7" s="185"/>
      <c r="T7" s="188"/>
      <c r="U7" s="191"/>
      <c r="V7" s="171"/>
      <c r="W7" s="171"/>
      <c r="X7" s="171"/>
      <c r="Y7" s="171"/>
      <c r="Z7" s="179"/>
    </row>
    <row r="8" spans="1:26" ht="15.6" x14ac:dyDescent="0.3">
      <c r="A8" s="17" t="s">
        <v>19</v>
      </c>
      <c r="B8" s="90" t="s">
        <v>420</v>
      </c>
      <c r="C8" s="99" t="s">
        <v>459</v>
      </c>
      <c r="D8" s="100">
        <v>29</v>
      </c>
      <c r="E8" s="101"/>
      <c r="F8" s="102"/>
      <c r="G8" s="101" t="s">
        <v>542</v>
      </c>
      <c r="H8" s="103">
        <v>27</v>
      </c>
      <c r="I8" s="103">
        <v>19</v>
      </c>
      <c r="J8" s="103">
        <v>38</v>
      </c>
      <c r="K8" s="103">
        <v>19</v>
      </c>
      <c r="L8" s="103">
        <v>28</v>
      </c>
      <c r="M8" s="103">
        <v>179</v>
      </c>
      <c r="N8" s="103">
        <v>44</v>
      </c>
      <c r="O8" s="103">
        <v>10</v>
      </c>
      <c r="P8" s="103">
        <v>27</v>
      </c>
      <c r="Q8" s="23">
        <f t="shared" si="0"/>
        <v>193</v>
      </c>
      <c r="R8" s="185"/>
      <c r="S8" s="185"/>
      <c r="T8" s="188"/>
      <c r="U8" s="191"/>
      <c r="V8" s="171"/>
      <c r="W8" s="171"/>
      <c r="X8" s="171"/>
      <c r="Y8" s="171"/>
      <c r="Z8" s="179"/>
    </row>
    <row r="9" spans="1:26" ht="15.6" x14ac:dyDescent="0.3">
      <c r="A9" s="17" t="s">
        <v>20</v>
      </c>
      <c r="B9" s="90" t="s">
        <v>421</v>
      </c>
      <c r="C9" s="101" t="s">
        <v>478</v>
      </c>
      <c r="D9" s="102">
        <v>25</v>
      </c>
      <c r="E9" s="101"/>
      <c r="F9" s="102"/>
      <c r="G9" s="101" t="s">
        <v>542</v>
      </c>
      <c r="H9" s="103">
        <v>27</v>
      </c>
      <c r="I9" s="103">
        <v>14</v>
      </c>
      <c r="J9" s="103">
        <v>28</v>
      </c>
      <c r="K9" s="103">
        <v>28</v>
      </c>
      <c r="L9" s="103">
        <v>52</v>
      </c>
      <c r="M9" s="103">
        <v>184</v>
      </c>
      <c r="N9" s="103">
        <v>49</v>
      </c>
      <c r="O9" s="103">
        <v>12</v>
      </c>
      <c r="P9" s="103">
        <v>33</v>
      </c>
      <c r="Q9" s="23">
        <f t="shared" si="0"/>
        <v>214</v>
      </c>
      <c r="R9" s="185"/>
      <c r="S9" s="185"/>
      <c r="T9" s="188"/>
      <c r="U9" s="191"/>
      <c r="V9" s="171"/>
      <c r="W9" s="171"/>
      <c r="X9" s="171"/>
      <c r="Y9" s="171"/>
      <c r="Z9" s="179"/>
    </row>
    <row r="10" spans="1:26" ht="16.2" thickBot="1" x14ac:dyDescent="0.35">
      <c r="A10" s="17" t="s">
        <v>30</v>
      </c>
      <c r="B10" s="90" t="s">
        <v>422</v>
      </c>
      <c r="C10" s="101" t="s">
        <v>53</v>
      </c>
      <c r="D10" s="102">
        <v>39</v>
      </c>
      <c r="E10" s="101"/>
      <c r="F10" s="101"/>
      <c r="G10" s="101" t="s">
        <v>554</v>
      </c>
      <c r="H10" s="103">
        <v>40</v>
      </c>
      <c r="I10" s="103">
        <v>18</v>
      </c>
      <c r="J10" s="103">
        <v>36</v>
      </c>
      <c r="K10" s="103">
        <v>22</v>
      </c>
      <c r="L10" s="103">
        <v>38</v>
      </c>
      <c r="M10" s="104" t="s">
        <v>585</v>
      </c>
      <c r="N10" s="103">
        <v>37</v>
      </c>
      <c r="O10" s="103">
        <v>11</v>
      </c>
      <c r="P10" s="103">
        <v>30</v>
      </c>
      <c r="Q10" s="23">
        <f t="shared" si="0"/>
        <v>220</v>
      </c>
      <c r="R10" s="185"/>
      <c r="S10" s="185"/>
      <c r="T10" s="188"/>
      <c r="U10" s="191"/>
      <c r="V10" s="171"/>
      <c r="W10" s="171"/>
      <c r="X10" s="171"/>
      <c r="Y10" s="171"/>
      <c r="Z10" s="179"/>
    </row>
    <row r="11" spans="1:26" ht="15.6" x14ac:dyDescent="0.3">
      <c r="A11" s="17" t="s">
        <v>31</v>
      </c>
      <c r="B11" s="90" t="s">
        <v>423</v>
      </c>
      <c r="C11" s="120" t="s">
        <v>539</v>
      </c>
      <c r="D11" s="121">
        <v>34</v>
      </c>
      <c r="E11" s="101"/>
      <c r="F11" s="101"/>
      <c r="G11" s="101" t="s">
        <v>568</v>
      </c>
      <c r="H11" s="103">
        <v>50</v>
      </c>
      <c r="I11" s="103">
        <v>12</v>
      </c>
      <c r="J11" s="103">
        <v>24</v>
      </c>
      <c r="K11" s="103">
        <v>22</v>
      </c>
      <c r="L11" s="103">
        <v>38</v>
      </c>
      <c r="M11" s="104" t="s">
        <v>586</v>
      </c>
      <c r="N11" s="103">
        <v>35</v>
      </c>
      <c r="O11" s="103">
        <v>8</v>
      </c>
      <c r="P11" s="103">
        <v>21</v>
      </c>
      <c r="Q11" s="23">
        <f t="shared" si="0"/>
        <v>202</v>
      </c>
      <c r="R11" s="185"/>
      <c r="S11" s="185"/>
      <c r="T11" s="188"/>
      <c r="U11" s="191"/>
      <c r="V11" s="171"/>
      <c r="W11" s="171"/>
      <c r="X11" s="171"/>
      <c r="Y11" s="171"/>
      <c r="Z11" s="179"/>
    </row>
    <row r="12" spans="1:26" ht="15.6" x14ac:dyDescent="0.3">
      <c r="A12" s="17" t="s">
        <v>32</v>
      </c>
      <c r="B12" s="3"/>
      <c r="C12" s="163"/>
      <c r="D12" s="101"/>
      <c r="E12" s="101"/>
      <c r="F12" s="101"/>
      <c r="G12" s="101"/>
      <c r="H12" s="103"/>
      <c r="I12" s="103"/>
      <c r="J12" s="103"/>
      <c r="K12" s="103"/>
      <c r="L12" s="103"/>
      <c r="M12" s="104"/>
      <c r="N12" s="103"/>
      <c r="O12" s="103"/>
      <c r="P12" s="103"/>
      <c r="Q12" s="23"/>
      <c r="R12" s="185"/>
      <c r="S12" s="185"/>
      <c r="T12" s="188"/>
      <c r="U12" s="191"/>
      <c r="V12" s="171"/>
      <c r="W12" s="171"/>
      <c r="X12" s="171"/>
      <c r="Y12" s="171"/>
      <c r="Z12" s="179"/>
    </row>
    <row r="13" spans="1:26" ht="16.2" thickBot="1" x14ac:dyDescent="0.35">
      <c r="A13" s="18" t="s">
        <v>33</v>
      </c>
      <c r="B13" s="4"/>
      <c r="C13" s="123"/>
      <c r="D13" s="162">
        <f>SUM(D6:D11)</f>
        <v>205</v>
      </c>
      <c r="E13" s="123"/>
      <c r="F13" s="123"/>
      <c r="G13" s="123"/>
      <c r="H13" s="122">
        <f t="shared" ref="H13:P13" si="1">SUM(H6:H11)</f>
        <v>243</v>
      </c>
      <c r="I13" s="122"/>
      <c r="J13" s="122">
        <f t="shared" si="1"/>
        <v>208</v>
      </c>
      <c r="K13" s="122"/>
      <c r="L13" s="122">
        <f t="shared" si="1"/>
        <v>239</v>
      </c>
      <c r="M13" s="122"/>
      <c r="N13" s="122">
        <f t="shared" si="1"/>
        <v>256</v>
      </c>
      <c r="O13" s="122"/>
      <c r="P13" s="122">
        <f t="shared" si="1"/>
        <v>174</v>
      </c>
      <c r="Q13" s="23">
        <f>SUM(Q6:Q11)</f>
        <v>1325</v>
      </c>
      <c r="R13" s="185"/>
      <c r="S13" s="185"/>
      <c r="T13" s="188"/>
      <c r="U13" s="191"/>
      <c r="V13" s="171"/>
      <c r="W13" s="171"/>
      <c r="X13" s="171"/>
      <c r="Y13" s="171"/>
      <c r="Z13" s="179"/>
    </row>
    <row r="14" spans="1:26" ht="15.6" x14ac:dyDescent="0.3">
      <c r="A14" s="33" t="s">
        <v>34</v>
      </c>
      <c r="B14" s="19" t="s">
        <v>412</v>
      </c>
      <c r="C14" s="101" t="s">
        <v>587</v>
      </c>
      <c r="D14" s="102">
        <v>33</v>
      </c>
      <c r="E14" s="104"/>
      <c r="F14" s="103"/>
      <c r="G14" s="104" t="s">
        <v>588</v>
      </c>
      <c r="H14" s="103">
        <v>45</v>
      </c>
      <c r="I14" s="103">
        <v>5</v>
      </c>
      <c r="J14" s="103">
        <v>29</v>
      </c>
      <c r="K14" s="103">
        <v>26</v>
      </c>
      <c r="L14" s="103">
        <v>41</v>
      </c>
      <c r="M14" s="103">
        <v>192</v>
      </c>
      <c r="N14" s="103">
        <v>42</v>
      </c>
      <c r="O14" s="103">
        <v>10</v>
      </c>
      <c r="P14" s="103">
        <v>42</v>
      </c>
      <c r="Q14" s="23">
        <f t="shared" si="0"/>
        <v>232</v>
      </c>
      <c r="R14" s="185"/>
      <c r="S14" s="185"/>
      <c r="T14" s="188"/>
      <c r="U14" s="191"/>
      <c r="V14" s="171"/>
      <c r="W14" s="171"/>
      <c r="X14" s="171"/>
      <c r="Y14" s="171"/>
      <c r="Z14" s="179"/>
    </row>
    <row r="15" spans="1:26" ht="15.6" x14ac:dyDescent="0.3">
      <c r="A15" s="17" t="s">
        <v>35</v>
      </c>
      <c r="B15" s="1" t="s">
        <v>413</v>
      </c>
      <c r="C15" s="101" t="s">
        <v>85</v>
      </c>
      <c r="D15" s="102">
        <v>53</v>
      </c>
      <c r="E15" s="101"/>
      <c r="F15" s="102"/>
      <c r="G15" s="101" t="s">
        <v>568</v>
      </c>
      <c r="H15" s="103">
        <v>36</v>
      </c>
      <c r="I15" s="103">
        <v>4</v>
      </c>
      <c r="J15" s="103">
        <v>25</v>
      </c>
      <c r="K15" s="103">
        <v>26</v>
      </c>
      <c r="L15" s="103">
        <v>41</v>
      </c>
      <c r="M15" s="103">
        <v>186</v>
      </c>
      <c r="N15" s="103">
        <v>36</v>
      </c>
      <c r="O15" s="103">
        <v>7</v>
      </c>
      <c r="P15" s="103">
        <v>30</v>
      </c>
      <c r="Q15" s="23">
        <f t="shared" si="0"/>
        <v>221</v>
      </c>
      <c r="R15" s="185"/>
      <c r="S15" s="185"/>
      <c r="T15" s="188"/>
      <c r="U15" s="191"/>
      <c r="V15" s="171"/>
      <c r="W15" s="171"/>
      <c r="X15" s="171"/>
      <c r="Y15" s="171"/>
      <c r="Z15" s="179"/>
    </row>
    <row r="16" spans="1:26" ht="15.6" x14ac:dyDescent="0.3">
      <c r="A16" s="33" t="s">
        <v>36</v>
      </c>
      <c r="B16" s="1" t="s">
        <v>414</v>
      </c>
      <c r="C16" s="124" t="s">
        <v>85</v>
      </c>
      <c r="D16" s="125">
        <v>53</v>
      </c>
      <c r="E16" s="101"/>
      <c r="F16" s="102"/>
      <c r="G16" s="101" t="s">
        <v>533</v>
      </c>
      <c r="H16" s="103">
        <v>26</v>
      </c>
      <c r="I16" s="103">
        <v>3</v>
      </c>
      <c r="J16" s="103">
        <v>21</v>
      </c>
      <c r="K16" s="103">
        <v>27</v>
      </c>
      <c r="L16" s="103">
        <v>43</v>
      </c>
      <c r="M16" s="104" t="s">
        <v>581</v>
      </c>
      <c r="N16" s="103">
        <v>34</v>
      </c>
      <c r="O16" s="103">
        <v>8</v>
      </c>
      <c r="P16" s="103">
        <v>34</v>
      </c>
      <c r="Q16" s="23">
        <f t="shared" si="0"/>
        <v>211</v>
      </c>
      <c r="R16" s="185"/>
      <c r="S16" s="185"/>
      <c r="T16" s="188"/>
      <c r="U16" s="191"/>
      <c r="V16" s="171"/>
      <c r="W16" s="171"/>
      <c r="X16" s="171"/>
      <c r="Y16" s="171"/>
      <c r="Z16" s="179"/>
    </row>
    <row r="17" spans="1:26" ht="15.6" x14ac:dyDescent="0.3">
      <c r="A17" s="17" t="s">
        <v>37</v>
      </c>
      <c r="B17" s="1" t="s">
        <v>415</v>
      </c>
      <c r="C17" s="99" t="s">
        <v>59</v>
      </c>
      <c r="D17" s="100">
        <v>36</v>
      </c>
      <c r="E17" s="101"/>
      <c r="F17" s="102"/>
      <c r="G17" s="101" t="s">
        <v>569</v>
      </c>
      <c r="H17" s="103">
        <v>32</v>
      </c>
      <c r="I17" s="103">
        <v>5</v>
      </c>
      <c r="J17" s="103">
        <v>29</v>
      </c>
      <c r="K17" s="103">
        <v>30</v>
      </c>
      <c r="L17" s="103">
        <v>50</v>
      </c>
      <c r="M17" s="103">
        <v>190</v>
      </c>
      <c r="N17" s="103">
        <v>40</v>
      </c>
      <c r="O17" s="103">
        <v>7</v>
      </c>
      <c r="P17" s="103">
        <v>30</v>
      </c>
      <c r="Q17" s="23">
        <f t="shared" si="0"/>
        <v>217</v>
      </c>
      <c r="R17" s="185"/>
      <c r="S17" s="185"/>
      <c r="T17" s="188"/>
      <c r="U17" s="191"/>
      <c r="V17" s="171"/>
      <c r="W17" s="171"/>
      <c r="X17" s="171"/>
      <c r="Y17" s="171"/>
      <c r="Z17" s="179"/>
    </row>
    <row r="18" spans="1:26" ht="15.6" x14ac:dyDescent="0.3">
      <c r="A18" s="33" t="s">
        <v>38</v>
      </c>
      <c r="B18" s="1" t="s">
        <v>416</v>
      </c>
      <c r="C18" s="99" t="s">
        <v>572</v>
      </c>
      <c r="D18" s="100">
        <v>28</v>
      </c>
      <c r="E18" s="101"/>
      <c r="F18" s="101"/>
      <c r="G18" s="101" t="s">
        <v>533</v>
      </c>
      <c r="H18" s="103">
        <v>26</v>
      </c>
      <c r="I18" s="103">
        <v>2</v>
      </c>
      <c r="J18" s="103">
        <v>17</v>
      </c>
      <c r="K18" s="104" t="s">
        <v>63</v>
      </c>
      <c r="L18" s="103">
        <v>45</v>
      </c>
      <c r="M18" s="103">
        <v>182</v>
      </c>
      <c r="N18" s="103">
        <v>32</v>
      </c>
      <c r="O18" s="103">
        <v>10</v>
      </c>
      <c r="P18" s="103">
        <v>42</v>
      </c>
      <c r="Q18" s="23">
        <f t="shared" si="0"/>
        <v>190</v>
      </c>
      <c r="R18" s="185"/>
      <c r="S18" s="185"/>
      <c r="T18" s="188"/>
      <c r="U18" s="191"/>
      <c r="V18" s="171"/>
      <c r="W18" s="171"/>
      <c r="X18" s="171"/>
      <c r="Y18" s="171"/>
      <c r="Z18" s="179"/>
    </row>
    <row r="19" spans="1:26" ht="15.6" x14ac:dyDescent="0.3">
      <c r="A19" s="41" t="s">
        <v>39</v>
      </c>
      <c r="B19" s="1" t="s">
        <v>417</v>
      </c>
      <c r="C19" s="99" t="s">
        <v>48</v>
      </c>
      <c r="D19" s="100">
        <v>30</v>
      </c>
      <c r="E19" s="101"/>
      <c r="F19" s="101"/>
      <c r="G19" s="101" t="s">
        <v>576</v>
      </c>
      <c r="H19" s="103">
        <v>45</v>
      </c>
      <c r="I19" s="103">
        <v>6</v>
      </c>
      <c r="J19" s="103">
        <v>33</v>
      </c>
      <c r="K19" s="104" t="s">
        <v>81</v>
      </c>
      <c r="L19" s="103">
        <v>47</v>
      </c>
      <c r="M19" s="103">
        <v>191</v>
      </c>
      <c r="N19" s="103">
        <v>41</v>
      </c>
      <c r="O19" s="103">
        <v>9</v>
      </c>
      <c r="P19" s="103">
        <v>38</v>
      </c>
      <c r="Q19" s="15">
        <f t="shared" si="0"/>
        <v>234</v>
      </c>
      <c r="R19" s="185"/>
      <c r="S19" s="185"/>
      <c r="T19" s="188"/>
      <c r="U19" s="191"/>
      <c r="V19" s="171"/>
      <c r="W19" s="171"/>
      <c r="X19" s="171"/>
      <c r="Y19" s="171"/>
      <c r="Z19" s="179"/>
    </row>
    <row r="20" spans="1:26" ht="16.2" thickBot="1" x14ac:dyDescent="0.35">
      <c r="A20" s="42" t="s">
        <v>40</v>
      </c>
      <c r="B20" s="3"/>
      <c r="C20" s="30"/>
      <c r="E20" s="30"/>
      <c r="F20" s="30"/>
      <c r="G20" s="62"/>
      <c r="H20" s="62"/>
      <c r="I20" s="62"/>
      <c r="J20" s="62"/>
      <c r="K20" s="39"/>
      <c r="L20" s="62"/>
      <c r="M20" s="39"/>
      <c r="N20" s="62"/>
      <c r="O20" s="62"/>
      <c r="P20" s="62"/>
      <c r="Q20" s="15"/>
      <c r="R20" s="185"/>
      <c r="S20" s="185"/>
      <c r="T20" s="188"/>
      <c r="U20" s="191"/>
      <c r="V20" s="171"/>
      <c r="W20" s="171"/>
      <c r="X20" s="171"/>
      <c r="Y20" s="171"/>
      <c r="Z20" s="179"/>
    </row>
    <row r="21" spans="1:26" ht="16.2" thickBot="1" x14ac:dyDescent="0.35">
      <c r="A21" s="43" t="s">
        <v>41</v>
      </c>
      <c r="B21" s="2"/>
      <c r="C21" s="2"/>
      <c r="D21" s="92">
        <f>SUM(D14:D19)</f>
        <v>233</v>
      </c>
      <c r="E21" s="2"/>
      <c r="F21" s="2"/>
      <c r="G21" s="2"/>
      <c r="H21" s="83">
        <f t="shared" ref="H21:P21" si="2">SUM(H14:H19)</f>
        <v>210</v>
      </c>
      <c r="I21" s="83"/>
      <c r="J21" s="83">
        <f t="shared" si="2"/>
        <v>154</v>
      </c>
      <c r="K21" s="83"/>
      <c r="L21" s="83">
        <f t="shared" si="2"/>
        <v>267</v>
      </c>
      <c r="M21" s="83"/>
      <c r="N21" s="83">
        <f t="shared" si="2"/>
        <v>225</v>
      </c>
      <c r="O21" s="83"/>
      <c r="P21" s="83">
        <f t="shared" si="2"/>
        <v>216</v>
      </c>
      <c r="Q21" s="83">
        <f>SUM(Q14:Q19)</f>
        <v>1305</v>
      </c>
      <c r="R21" s="186"/>
      <c r="S21" s="186"/>
      <c r="T21" s="189"/>
      <c r="U21" s="192"/>
      <c r="V21" s="172"/>
      <c r="W21" s="172"/>
      <c r="X21" s="172"/>
      <c r="Y21" s="172"/>
      <c r="Z21" s="180"/>
    </row>
    <row r="22" spans="1:26" ht="15.6" x14ac:dyDescent="0.3">
      <c r="A22" s="2"/>
      <c r="B22" s="222" t="s">
        <v>23</v>
      </c>
      <c r="C22" s="22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15">
        <f>Q13+Q21</f>
        <v>2630</v>
      </c>
      <c r="R22" s="231" t="s">
        <v>24</v>
      </c>
      <c r="S22" s="232"/>
      <c r="T22" s="232"/>
      <c r="U22" s="232"/>
      <c r="V22" s="232"/>
      <c r="W22" s="233"/>
      <c r="X22" s="234"/>
      <c r="Y22" s="234"/>
      <c r="Z22" s="234"/>
    </row>
    <row r="23" spans="1:26" ht="15.6" x14ac:dyDescent="0.3">
      <c r="A23" s="206" t="s">
        <v>25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</row>
  </sheetData>
  <mergeCells count="37">
    <mergeCell ref="A1:T1"/>
    <mergeCell ref="U1:Z1"/>
    <mergeCell ref="A2:Z2"/>
    <mergeCell ref="A3:A4"/>
    <mergeCell ref="B3:B4"/>
    <mergeCell ref="W4:W5"/>
    <mergeCell ref="C3:Q3"/>
    <mergeCell ref="R3:Z3"/>
    <mergeCell ref="C4:D4"/>
    <mergeCell ref="E4:F4"/>
    <mergeCell ref="G4:H4"/>
    <mergeCell ref="I4:J4"/>
    <mergeCell ref="K4:L4"/>
    <mergeCell ref="M4:N4"/>
    <mergeCell ref="O4:P4"/>
    <mergeCell ref="Q4:Q5"/>
    <mergeCell ref="A23:Z23"/>
    <mergeCell ref="X4:X5"/>
    <mergeCell ref="Y4:Y5"/>
    <mergeCell ref="Z4:Z5"/>
    <mergeCell ref="R6:R21"/>
    <mergeCell ref="S6:S21"/>
    <mergeCell ref="T6:T21"/>
    <mergeCell ref="U6:U21"/>
    <mergeCell ref="V6:V21"/>
    <mergeCell ref="W6:W21"/>
    <mergeCell ref="X6:X21"/>
    <mergeCell ref="R4:R5"/>
    <mergeCell ref="S4:S5"/>
    <mergeCell ref="T4:T5"/>
    <mergeCell ref="U4:U5"/>
    <mergeCell ref="V4:V5"/>
    <mergeCell ref="Y6:Y21"/>
    <mergeCell ref="Z6:Z21"/>
    <mergeCell ref="B22:C22"/>
    <mergeCell ref="R22:V22"/>
    <mergeCell ref="W22:Z2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23"/>
  <sheetViews>
    <sheetView workbookViewId="0">
      <selection activeCell="I10" sqref="A1:Z23"/>
    </sheetView>
  </sheetViews>
  <sheetFormatPr defaultRowHeight="14.4" x14ac:dyDescent="0.3"/>
  <cols>
    <col min="2" max="2" width="30.44140625" customWidth="1"/>
  </cols>
  <sheetData>
    <row r="1" spans="1:26" ht="17.399999999999999" x14ac:dyDescent="0.3">
      <c r="A1" s="241" t="s">
        <v>26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2" t="s">
        <v>5</v>
      </c>
      <c r="V1" s="242"/>
      <c r="W1" s="242"/>
      <c r="X1" s="242"/>
      <c r="Y1" s="242"/>
      <c r="Z1" s="242"/>
    </row>
    <row r="2" spans="1:26" ht="18" x14ac:dyDescent="0.35">
      <c r="A2" s="243" t="s">
        <v>528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</row>
    <row r="3" spans="1:26" x14ac:dyDescent="0.3">
      <c r="A3" s="244" t="s">
        <v>3</v>
      </c>
      <c r="B3" s="246" t="s">
        <v>2</v>
      </c>
      <c r="C3" s="248" t="s">
        <v>6</v>
      </c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50"/>
      <c r="R3" s="248" t="s">
        <v>0</v>
      </c>
      <c r="S3" s="249"/>
      <c r="T3" s="249"/>
      <c r="U3" s="249"/>
      <c r="V3" s="249"/>
      <c r="W3" s="249"/>
      <c r="X3" s="249"/>
      <c r="Y3" s="249"/>
      <c r="Z3" s="249"/>
    </row>
    <row r="4" spans="1:26" ht="52.8" customHeight="1" thickBot="1" x14ac:dyDescent="0.35">
      <c r="A4" s="245"/>
      <c r="B4" s="247"/>
      <c r="C4" s="251" t="s">
        <v>15</v>
      </c>
      <c r="D4" s="252"/>
      <c r="E4" s="253" t="s">
        <v>42</v>
      </c>
      <c r="F4" s="254"/>
      <c r="G4" s="251" t="s">
        <v>91</v>
      </c>
      <c r="H4" s="252"/>
      <c r="I4" s="251" t="s">
        <v>43</v>
      </c>
      <c r="J4" s="252"/>
      <c r="K4" s="251" t="s">
        <v>7</v>
      </c>
      <c r="L4" s="252"/>
      <c r="M4" s="251" t="s">
        <v>16</v>
      </c>
      <c r="N4" s="252"/>
      <c r="O4" s="251" t="s">
        <v>17</v>
      </c>
      <c r="P4" s="252"/>
      <c r="Q4" s="255" t="s">
        <v>24</v>
      </c>
      <c r="R4" s="255" t="s">
        <v>8</v>
      </c>
      <c r="S4" s="255" t="s">
        <v>9</v>
      </c>
      <c r="T4" s="255" t="s">
        <v>29</v>
      </c>
      <c r="U4" s="255" t="s">
        <v>10</v>
      </c>
      <c r="V4" s="255" t="s">
        <v>11</v>
      </c>
      <c r="W4" s="255" t="s">
        <v>12</v>
      </c>
      <c r="X4" s="255" t="s">
        <v>1</v>
      </c>
      <c r="Y4" s="255" t="s">
        <v>13</v>
      </c>
      <c r="Z4" s="255" t="s">
        <v>14</v>
      </c>
    </row>
    <row r="5" spans="1:26" ht="15" thickBot="1" x14ac:dyDescent="0.35">
      <c r="A5" s="130"/>
      <c r="B5" s="131"/>
      <c r="C5" s="132" t="s">
        <v>21</v>
      </c>
      <c r="D5" s="132" t="s">
        <v>22</v>
      </c>
      <c r="E5" s="132" t="s">
        <v>21</v>
      </c>
      <c r="F5" s="132" t="s">
        <v>22</v>
      </c>
      <c r="G5" s="132" t="s">
        <v>21</v>
      </c>
      <c r="H5" s="132" t="s">
        <v>22</v>
      </c>
      <c r="I5" s="132" t="s">
        <v>21</v>
      </c>
      <c r="J5" s="132" t="s">
        <v>22</v>
      </c>
      <c r="K5" s="132" t="s">
        <v>21</v>
      </c>
      <c r="L5" s="132" t="s">
        <v>22</v>
      </c>
      <c r="M5" s="132" t="s">
        <v>21</v>
      </c>
      <c r="N5" s="132" t="s">
        <v>22</v>
      </c>
      <c r="O5" s="132" t="s">
        <v>21</v>
      </c>
      <c r="P5" s="132" t="s">
        <v>22</v>
      </c>
      <c r="Q5" s="256"/>
      <c r="R5" s="256"/>
      <c r="S5" s="256"/>
      <c r="T5" s="256"/>
      <c r="U5" s="256"/>
      <c r="V5" s="256"/>
      <c r="W5" s="256"/>
      <c r="X5" s="256"/>
      <c r="Y5" s="256"/>
      <c r="Z5" s="256"/>
    </row>
    <row r="6" spans="1:26" ht="16.2" thickBot="1" x14ac:dyDescent="0.35">
      <c r="A6" s="133" t="s">
        <v>4</v>
      </c>
      <c r="B6" s="144" t="s">
        <v>424</v>
      </c>
      <c r="C6" s="99" t="s">
        <v>94</v>
      </c>
      <c r="D6" s="100">
        <v>35</v>
      </c>
      <c r="E6" s="96"/>
      <c r="F6" s="97"/>
      <c r="G6" s="96" t="s">
        <v>561</v>
      </c>
      <c r="H6" s="98">
        <v>54</v>
      </c>
      <c r="I6" s="103">
        <v>18</v>
      </c>
      <c r="J6" s="103">
        <v>36</v>
      </c>
      <c r="K6" s="97">
        <v>26</v>
      </c>
      <c r="L6" s="98">
        <v>47</v>
      </c>
      <c r="M6" s="97">
        <v>183</v>
      </c>
      <c r="N6" s="98">
        <v>48</v>
      </c>
      <c r="O6" s="103">
        <v>10</v>
      </c>
      <c r="P6" s="103">
        <v>27</v>
      </c>
      <c r="Q6" s="122">
        <f t="shared" ref="Q6:Q19" si="0">SUM(D6+F6+H6+J6+L6+N6+P6)</f>
        <v>247</v>
      </c>
      <c r="R6" s="235"/>
      <c r="S6" s="235"/>
      <c r="T6" s="263"/>
      <c r="U6" s="266"/>
      <c r="V6" s="269"/>
      <c r="W6" s="269"/>
      <c r="X6" s="269"/>
      <c r="Y6" s="269"/>
      <c r="Z6" s="272"/>
    </row>
    <row r="7" spans="1:26" ht="16.2" thickBot="1" x14ac:dyDescent="0.35">
      <c r="A7" s="135" t="s">
        <v>18</v>
      </c>
      <c r="B7" s="136" t="s">
        <v>425</v>
      </c>
      <c r="C7" s="99" t="s">
        <v>572</v>
      </c>
      <c r="D7" s="100">
        <v>38</v>
      </c>
      <c r="E7" s="101"/>
      <c r="F7" s="102"/>
      <c r="G7" s="101" t="s">
        <v>542</v>
      </c>
      <c r="H7" s="103">
        <v>27</v>
      </c>
      <c r="I7" s="97">
        <v>18</v>
      </c>
      <c r="J7" s="98">
        <v>36</v>
      </c>
      <c r="K7" s="103">
        <v>27</v>
      </c>
      <c r="L7" s="103">
        <v>50</v>
      </c>
      <c r="M7" s="103">
        <v>178</v>
      </c>
      <c r="N7" s="103">
        <v>43</v>
      </c>
      <c r="O7" s="98">
        <v>15</v>
      </c>
      <c r="P7" s="98">
        <v>42</v>
      </c>
      <c r="Q7" s="122">
        <f t="shared" si="0"/>
        <v>236</v>
      </c>
      <c r="R7" s="236"/>
      <c r="S7" s="236"/>
      <c r="T7" s="264"/>
      <c r="U7" s="267"/>
      <c r="V7" s="270"/>
      <c r="W7" s="270"/>
      <c r="X7" s="270"/>
      <c r="Y7" s="270"/>
      <c r="Z7" s="273"/>
    </row>
    <row r="8" spans="1:26" ht="15.6" x14ac:dyDescent="0.3">
      <c r="A8" s="135" t="s">
        <v>19</v>
      </c>
      <c r="B8" s="136" t="s">
        <v>426</v>
      </c>
      <c r="C8" s="120" t="s">
        <v>502</v>
      </c>
      <c r="D8" s="121">
        <v>42</v>
      </c>
      <c r="E8" s="101"/>
      <c r="F8" s="102"/>
      <c r="G8" s="101" t="s">
        <v>554</v>
      </c>
      <c r="H8" s="103">
        <v>40</v>
      </c>
      <c r="I8" s="103">
        <v>23</v>
      </c>
      <c r="J8" s="103">
        <v>47</v>
      </c>
      <c r="K8" s="103">
        <v>28</v>
      </c>
      <c r="L8" s="103">
        <v>52</v>
      </c>
      <c r="M8" s="103">
        <v>179</v>
      </c>
      <c r="N8" s="103">
        <v>44</v>
      </c>
      <c r="O8" s="103">
        <v>13</v>
      </c>
      <c r="P8" s="103">
        <v>36</v>
      </c>
      <c r="Q8" s="122">
        <f t="shared" si="0"/>
        <v>261</v>
      </c>
      <c r="R8" s="236"/>
      <c r="S8" s="236"/>
      <c r="T8" s="264"/>
      <c r="U8" s="267"/>
      <c r="V8" s="270"/>
      <c r="W8" s="270"/>
      <c r="X8" s="270"/>
      <c r="Y8" s="270"/>
      <c r="Z8" s="273"/>
    </row>
    <row r="9" spans="1:26" ht="15.6" x14ac:dyDescent="0.3">
      <c r="A9" s="135" t="s">
        <v>20</v>
      </c>
      <c r="B9" s="136" t="s">
        <v>79</v>
      </c>
      <c r="C9" s="99" t="s">
        <v>48</v>
      </c>
      <c r="D9" s="100">
        <v>41</v>
      </c>
      <c r="E9" s="101"/>
      <c r="F9" s="102"/>
      <c r="G9" s="101" t="s">
        <v>531</v>
      </c>
      <c r="H9" s="103">
        <v>23</v>
      </c>
      <c r="I9" s="103">
        <v>19</v>
      </c>
      <c r="J9" s="103">
        <v>28</v>
      </c>
      <c r="K9" s="103">
        <v>22</v>
      </c>
      <c r="L9" s="103">
        <v>38</v>
      </c>
      <c r="M9" s="103">
        <v>184</v>
      </c>
      <c r="N9" s="103">
        <v>49</v>
      </c>
      <c r="O9" s="103">
        <v>10</v>
      </c>
      <c r="P9" s="103">
        <v>27</v>
      </c>
      <c r="Q9" s="122">
        <f t="shared" si="0"/>
        <v>206</v>
      </c>
      <c r="R9" s="236"/>
      <c r="S9" s="236"/>
      <c r="T9" s="264"/>
      <c r="U9" s="267"/>
      <c r="V9" s="270"/>
      <c r="W9" s="270"/>
      <c r="X9" s="270"/>
      <c r="Y9" s="270"/>
      <c r="Z9" s="273"/>
    </row>
    <row r="10" spans="1:26" ht="15.6" x14ac:dyDescent="0.3">
      <c r="A10" s="135" t="s">
        <v>30</v>
      </c>
      <c r="B10" s="136" t="s">
        <v>427</v>
      </c>
      <c r="C10" s="99" t="s">
        <v>48</v>
      </c>
      <c r="D10" s="100">
        <v>41</v>
      </c>
      <c r="E10" s="101"/>
      <c r="F10" s="101"/>
      <c r="G10" s="101" t="s">
        <v>569</v>
      </c>
      <c r="H10" s="103">
        <v>45</v>
      </c>
      <c r="I10" s="103">
        <v>21</v>
      </c>
      <c r="J10" s="103">
        <v>42</v>
      </c>
      <c r="K10" s="103">
        <v>22</v>
      </c>
      <c r="L10" s="103">
        <v>38</v>
      </c>
      <c r="M10" s="104" t="s">
        <v>585</v>
      </c>
      <c r="N10" s="103">
        <v>37</v>
      </c>
      <c r="O10" s="103">
        <v>13</v>
      </c>
      <c r="P10" s="103">
        <v>36</v>
      </c>
      <c r="Q10" s="122">
        <f t="shared" si="0"/>
        <v>239</v>
      </c>
      <c r="R10" s="236"/>
      <c r="S10" s="236"/>
      <c r="T10" s="264"/>
      <c r="U10" s="267"/>
      <c r="V10" s="270"/>
      <c r="W10" s="270"/>
      <c r="X10" s="270"/>
      <c r="Y10" s="270"/>
      <c r="Z10" s="273"/>
    </row>
    <row r="11" spans="1:26" ht="15.6" x14ac:dyDescent="0.3">
      <c r="A11" s="135" t="s">
        <v>31</v>
      </c>
      <c r="B11" s="136" t="s">
        <v>428</v>
      </c>
      <c r="C11" s="99" t="s">
        <v>584</v>
      </c>
      <c r="D11" s="100">
        <v>30</v>
      </c>
      <c r="E11" s="101"/>
      <c r="F11" s="101"/>
      <c r="G11" s="101" t="s">
        <v>569</v>
      </c>
      <c r="H11" s="103">
        <v>45</v>
      </c>
      <c r="I11" s="103">
        <v>20</v>
      </c>
      <c r="J11" s="103">
        <v>40</v>
      </c>
      <c r="K11" s="103">
        <v>25</v>
      </c>
      <c r="L11" s="103">
        <v>44</v>
      </c>
      <c r="M11" s="104" t="s">
        <v>577</v>
      </c>
      <c r="N11" s="103">
        <v>34</v>
      </c>
      <c r="O11" s="103">
        <v>11</v>
      </c>
      <c r="P11" s="103">
        <v>30</v>
      </c>
      <c r="Q11" s="122">
        <f t="shared" si="0"/>
        <v>223</v>
      </c>
      <c r="R11" s="236"/>
      <c r="S11" s="236"/>
      <c r="T11" s="264"/>
      <c r="U11" s="267"/>
      <c r="V11" s="270"/>
      <c r="W11" s="270"/>
      <c r="X11" s="270"/>
      <c r="Y11" s="270"/>
      <c r="Z11" s="273"/>
    </row>
    <row r="12" spans="1:26" ht="15.6" x14ac:dyDescent="0.3">
      <c r="A12" s="135" t="s">
        <v>32</v>
      </c>
      <c r="B12" s="142"/>
      <c r="C12" s="101"/>
      <c r="D12" s="101"/>
      <c r="E12" s="101"/>
      <c r="F12" s="101"/>
      <c r="G12" s="101"/>
      <c r="H12" s="103"/>
      <c r="I12" s="103"/>
      <c r="J12" s="103"/>
      <c r="K12" s="103"/>
      <c r="L12" s="103"/>
      <c r="M12" s="104"/>
      <c r="N12" s="103"/>
      <c r="O12" s="103"/>
      <c r="P12" s="103"/>
      <c r="Q12" s="122"/>
      <c r="R12" s="236"/>
      <c r="S12" s="236"/>
      <c r="T12" s="264"/>
      <c r="U12" s="267"/>
      <c r="V12" s="270"/>
      <c r="W12" s="270"/>
      <c r="X12" s="270"/>
      <c r="Y12" s="270"/>
      <c r="Z12" s="273"/>
    </row>
    <row r="13" spans="1:26" ht="16.2" thickBot="1" x14ac:dyDescent="0.35">
      <c r="A13" s="137" t="s">
        <v>33</v>
      </c>
      <c r="B13" s="134"/>
      <c r="C13" s="123"/>
      <c r="D13" s="162">
        <f>SUM(D6:D11)</f>
        <v>227</v>
      </c>
      <c r="E13" s="123"/>
      <c r="F13" s="123"/>
      <c r="G13" s="123"/>
      <c r="H13" s="122">
        <f t="shared" ref="H13:P13" si="1">SUM(H6:H11)</f>
        <v>234</v>
      </c>
      <c r="I13" s="122"/>
      <c r="J13" s="122">
        <f t="shared" si="1"/>
        <v>229</v>
      </c>
      <c r="K13" s="122"/>
      <c r="L13" s="122">
        <f t="shared" si="1"/>
        <v>269</v>
      </c>
      <c r="M13" s="122"/>
      <c r="N13" s="122">
        <f t="shared" si="1"/>
        <v>255</v>
      </c>
      <c r="O13" s="122"/>
      <c r="P13" s="122">
        <f t="shared" si="1"/>
        <v>198</v>
      </c>
      <c r="Q13" s="122">
        <f>SUM(Q6:Q11)</f>
        <v>1412</v>
      </c>
      <c r="R13" s="236"/>
      <c r="S13" s="236"/>
      <c r="T13" s="264"/>
      <c r="U13" s="267"/>
      <c r="V13" s="270"/>
      <c r="W13" s="270"/>
      <c r="X13" s="270"/>
      <c r="Y13" s="270"/>
      <c r="Z13" s="273"/>
    </row>
    <row r="14" spans="1:26" ht="15" thickBot="1" x14ac:dyDescent="0.35">
      <c r="A14" s="138" t="s">
        <v>34</v>
      </c>
      <c r="B14" s="145" t="s">
        <v>429</v>
      </c>
      <c r="C14" s="101" t="s">
        <v>587</v>
      </c>
      <c r="D14" s="102">
        <v>33</v>
      </c>
      <c r="E14" s="104"/>
      <c r="F14" s="103"/>
      <c r="G14" s="104" t="s">
        <v>588</v>
      </c>
      <c r="H14" s="103">
        <v>45</v>
      </c>
      <c r="I14" s="103">
        <v>5</v>
      </c>
      <c r="J14" s="103">
        <v>29</v>
      </c>
      <c r="K14" s="103">
        <v>28</v>
      </c>
      <c r="L14" s="103">
        <v>45</v>
      </c>
      <c r="M14" s="103">
        <v>200</v>
      </c>
      <c r="N14" s="103">
        <v>50</v>
      </c>
      <c r="O14" s="103">
        <v>10</v>
      </c>
      <c r="P14" s="103">
        <v>42</v>
      </c>
      <c r="Q14" s="122">
        <f t="shared" si="0"/>
        <v>244</v>
      </c>
      <c r="R14" s="236"/>
      <c r="S14" s="236"/>
      <c r="T14" s="264"/>
      <c r="U14" s="267"/>
      <c r="V14" s="270"/>
      <c r="W14" s="270"/>
      <c r="X14" s="270"/>
      <c r="Y14" s="270"/>
      <c r="Z14" s="273"/>
    </row>
    <row r="15" spans="1:26" ht="15.6" x14ac:dyDescent="0.3">
      <c r="A15" s="135" t="s">
        <v>35</v>
      </c>
      <c r="B15" s="140" t="s">
        <v>430</v>
      </c>
      <c r="C15" s="101" t="s">
        <v>85</v>
      </c>
      <c r="D15" s="102">
        <v>53</v>
      </c>
      <c r="E15" s="101"/>
      <c r="F15" s="102"/>
      <c r="G15" s="101" t="s">
        <v>568</v>
      </c>
      <c r="H15" s="103">
        <v>36</v>
      </c>
      <c r="I15" s="103">
        <v>4</v>
      </c>
      <c r="J15" s="103">
        <v>25</v>
      </c>
      <c r="K15" s="103">
        <v>24</v>
      </c>
      <c r="L15" s="103">
        <v>37</v>
      </c>
      <c r="M15" s="103">
        <v>184</v>
      </c>
      <c r="N15" s="103">
        <v>34</v>
      </c>
      <c r="O15" s="103">
        <v>7</v>
      </c>
      <c r="P15" s="103">
        <v>30</v>
      </c>
      <c r="Q15" s="122">
        <f t="shared" si="0"/>
        <v>215</v>
      </c>
      <c r="R15" s="236"/>
      <c r="S15" s="236"/>
      <c r="T15" s="264"/>
      <c r="U15" s="267"/>
      <c r="V15" s="270"/>
      <c r="W15" s="270"/>
      <c r="X15" s="270"/>
      <c r="Y15" s="270"/>
      <c r="Z15" s="273"/>
    </row>
    <row r="16" spans="1:26" ht="15.6" x14ac:dyDescent="0.3">
      <c r="A16" s="138" t="s">
        <v>36</v>
      </c>
      <c r="B16" s="140" t="s">
        <v>431</v>
      </c>
      <c r="C16" s="99" t="s">
        <v>59</v>
      </c>
      <c r="D16" s="100">
        <v>36</v>
      </c>
      <c r="E16" s="101"/>
      <c r="F16" s="102"/>
      <c r="G16" s="101" t="s">
        <v>533</v>
      </c>
      <c r="H16" s="103">
        <v>26</v>
      </c>
      <c r="I16" s="103">
        <v>3</v>
      </c>
      <c r="J16" s="103">
        <v>21</v>
      </c>
      <c r="K16" s="103">
        <v>26</v>
      </c>
      <c r="L16" s="103">
        <v>41</v>
      </c>
      <c r="M16" s="103">
        <v>190</v>
      </c>
      <c r="N16" s="103">
        <v>40</v>
      </c>
      <c r="O16" s="103">
        <v>14</v>
      </c>
      <c r="P16" s="103">
        <v>55</v>
      </c>
      <c r="Q16" s="122">
        <f t="shared" si="0"/>
        <v>219</v>
      </c>
      <c r="R16" s="236"/>
      <c r="S16" s="236"/>
      <c r="T16" s="264"/>
      <c r="U16" s="267"/>
      <c r="V16" s="270"/>
      <c r="W16" s="270"/>
      <c r="X16" s="270"/>
      <c r="Y16" s="270"/>
      <c r="Z16" s="273"/>
    </row>
    <row r="17" spans="1:26" ht="15.6" x14ac:dyDescent="0.3">
      <c r="A17" s="135" t="s">
        <v>37</v>
      </c>
      <c r="B17" s="142" t="s">
        <v>432</v>
      </c>
      <c r="C17" s="99" t="s">
        <v>59</v>
      </c>
      <c r="D17" s="100">
        <v>36</v>
      </c>
      <c r="E17" s="101"/>
      <c r="F17" s="102"/>
      <c r="G17" s="101" t="s">
        <v>569</v>
      </c>
      <c r="H17" s="103">
        <v>32</v>
      </c>
      <c r="I17" s="103">
        <v>5</v>
      </c>
      <c r="J17" s="103">
        <v>29</v>
      </c>
      <c r="K17" s="103">
        <v>30</v>
      </c>
      <c r="L17" s="103">
        <v>50</v>
      </c>
      <c r="M17" s="103">
        <v>182</v>
      </c>
      <c r="N17" s="103">
        <v>32</v>
      </c>
      <c r="O17" s="103">
        <v>8</v>
      </c>
      <c r="P17" s="103">
        <v>34</v>
      </c>
      <c r="Q17" s="122">
        <f t="shared" si="0"/>
        <v>213</v>
      </c>
      <c r="R17" s="236"/>
      <c r="S17" s="236"/>
      <c r="T17" s="264"/>
      <c r="U17" s="267"/>
      <c r="V17" s="270"/>
      <c r="W17" s="270"/>
      <c r="X17" s="270"/>
      <c r="Y17" s="270"/>
      <c r="Z17" s="273"/>
    </row>
    <row r="18" spans="1:26" ht="15.6" x14ac:dyDescent="0.3">
      <c r="A18" s="138" t="s">
        <v>38</v>
      </c>
      <c r="B18" s="140" t="s">
        <v>433</v>
      </c>
      <c r="C18" s="99" t="s">
        <v>572</v>
      </c>
      <c r="D18" s="100">
        <v>28</v>
      </c>
      <c r="E18" s="101"/>
      <c r="F18" s="101"/>
      <c r="G18" s="101" t="s">
        <v>561</v>
      </c>
      <c r="H18" s="103">
        <v>40</v>
      </c>
      <c r="I18" s="103">
        <v>2</v>
      </c>
      <c r="J18" s="103">
        <v>17</v>
      </c>
      <c r="K18" s="104" t="s">
        <v>27</v>
      </c>
      <c r="L18" s="103">
        <v>39</v>
      </c>
      <c r="M18" s="103">
        <v>191</v>
      </c>
      <c r="N18" s="103">
        <v>41</v>
      </c>
      <c r="O18" s="103">
        <v>12</v>
      </c>
      <c r="P18" s="103">
        <v>50</v>
      </c>
      <c r="Q18" s="122">
        <f t="shared" si="0"/>
        <v>215</v>
      </c>
      <c r="R18" s="236"/>
      <c r="S18" s="236"/>
      <c r="T18" s="264"/>
      <c r="U18" s="267"/>
      <c r="V18" s="270"/>
      <c r="W18" s="270"/>
      <c r="X18" s="270"/>
      <c r="Y18" s="270"/>
      <c r="Z18" s="273"/>
    </row>
    <row r="19" spans="1:26" ht="15.6" x14ac:dyDescent="0.3">
      <c r="A19" s="146" t="s">
        <v>39</v>
      </c>
      <c r="B19" s="147" t="s">
        <v>434</v>
      </c>
      <c r="C19" s="99" t="s">
        <v>48</v>
      </c>
      <c r="D19" s="100">
        <v>30</v>
      </c>
      <c r="E19" s="101"/>
      <c r="F19" s="101"/>
      <c r="G19" s="101" t="s">
        <v>576</v>
      </c>
      <c r="H19" s="103">
        <v>50</v>
      </c>
      <c r="I19" s="103">
        <v>6</v>
      </c>
      <c r="J19" s="103">
        <v>33</v>
      </c>
      <c r="K19" s="104" t="s">
        <v>63</v>
      </c>
      <c r="L19" s="103">
        <v>45</v>
      </c>
      <c r="M19" s="103">
        <v>190</v>
      </c>
      <c r="N19" s="103">
        <v>40</v>
      </c>
      <c r="O19" s="103">
        <v>9</v>
      </c>
      <c r="P19" s="103">
        <v>38</v>
      </c>
      <c r="Q19" s="126">
        <f t="shared" si="0"/>
        <v>236</v>
      </c>
      <c r="R19" s="236"/>
      <c r="S19" s="236"/>
      <c r="T19" s="264"/>
      <c r="U19" s="267"/>
      <c r="V19" s="270"/>
      <c r="W19" s="270"/>
      <c r="X19" s="270"/>
      <c r="Y19" s="270"/>
      <c r="Z19" s="273"/>
    </row>
    <row r="20" spans="1:26" ht="16.2" thickBot="1" x14ac:dyDescent="0.35">
      <c r="A20" s="148" t="s">
        <v>40</v>
      </c>
      <c r="B20" s="140"/>
      <c r="C20" s="123"/>
      <c r="D20" s="161"/>
      <c r="E20" s="123"/>
      <c r="F20" s="123"/>
      <c r="G20" s="119"/>
      <c r="H20" s="119"/>
      <c r="I20" s="119"/>
      <c r="J20" s="119"/>
      <c r="K20" s="149"/>
      <c r="L20" s="119"/>
      <c r="M20" s="149"/>
      <c r="N20" s="119"/>
      <c r="O20" s="119"/>
      <c r="P20" s="119"/>
      <c r="Q20" s="126"/>
      <c r="R20" s="236"/>
      <c r="S20" s="236"/>
      <c r="T20" s="264"/>
      <c r="U20" s="267"/>
      <c r="V20" s="270"/>
      <c r="W20" s="270"/>
      <c r="X20" s="270"/>
      <c r="Y20" s="270"/>
      <c r="Z20" s="273"/>
    </row>
    <row r="21" spans="1:26" ht="16.2" thickBot="1" x14ac:dyDescent="0.35">
      <c r="A21" s="150" t="s">
        <v>41</v>
      </c>
      <c r="B21" s="142"/>
      <c r="C21" s="142"/>
      <c r="D21" s="162">
        <f>SUM(D14:D19)</f>
        <v>216</v>
      </c>
      <c r="E21" s="142"/>
      <c r="F21" s="142"/>
      <c r="G21" s="142"/>
      <c r="H21" s="152">
        <f t="shared" ref="H21:P21" si="2">SUM(H14:H19)</f>
        <v>229</v>
      </c>
      <c r="I21" s="152"/>
      <c r="J21" s="152">
        <f t="shared" si="2"/>
        <v>154</v>
      </c>
      <c r="K21" s="152"/>
      <c r="L21" s="152">
        <f t="shared" si="2"/>
        <v>257</v>
      </c>
      <c r="M21" s="152"/>
      <c r="N21" s="152">
        <f t="shared" si="2"/>
        <v>237</v>
      </c>
      <c r="O21" s="152"/>
      <c r="P21" s="152">
        <f t="shared" si="2"/>
        <v>249</v>
      </c>
      <c r="Q21" s="152">
        <f>SUM(Q14:Q19)</f>
        <v>1342</v>
      </c>
      <c r="R21" s="237"/>
      <c r="S21" s="237"/>
      <c r="T21" s="265"/>
      <c r="U21" s="268"/>
      <c r="V21" s="271"/>
      <c r="W21" s="271"/>
      <c r="X21" s="271"/>
      <c r="Y21" s="271"/>
      <c r="Z21" s="274"/>
    </row>
    <row r="22" spans="1:26" ht="15.6" x14ac:dyDescent="0.3">
      <c r="A22" s="142"/>
      <c r="B22" s="257" t="s">
        <v>23</v>
      </c>
      <c r="C22" s="257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26">
        <f>Q13+Q21</f>
        <v>2754</v>
      </c>
      <c r="R22" s="258" t="s">
        <v>24</v>
      </c>
      <c r="S22" s="259"/>
      <c r="T22" s="259"/>
      <c r="U22" s="259"/>
      <c r="V22" s="259"/>
      <c r="W22" s="260"/>
      <c r="X22" s="261"/>
      <c r="Y22" s="261"/>
      <c r="Z22" s="261"/>
    </row>
    <row r="23" spans="1:26" ht="15.6" x14ac:dyDescent="0.3">
      <c r="A23" s="262" t="s">
        <v>25</v>
      </c>
      <c r="B23" s="262"/>
      <c r="C23" s="262"/>
      <c r="D23" s="262"/>
      <c r="E23" s="262"/>
      <c r="F23" s="262"/>
      <c r="G23" s="262"/>
      <c r="H23" s="262"/>
      <c r="I23" s="262"/>
      <c r="J23" s="262"/>
      <c r="K23" s="262"/>
      <c r="L23" s="262"/>
      <c r="M23" s="262"/>
      <c r="N23" s="262"/>
      <c r="O23" s="262"/>
      <c r="P23" s="262"/>
      <c r="Q23" s="262"/>
      <c r="R23" s="262"/>
      <c r="S23" s="262"/>
      <c r="T23" s="262"/>
      <c r="U23" s="262"/>
      <c r="V23" s="262"/>
      <c r="W23" s="262"/>
      <c r="X23" s="262"/>
      <c r="Y23" s="262"/>
      <c r="Z23" s="262"/>
    </row>
  </sheetData>
  <mergeCells count="37">
    <mergeCell ref="R4:R5"/>
    <mergeCell ref="A1:T1"/>
    <mergeCell ref="U1:Z1"/>
    <mergeCell ref="A2:Z2"/>
    <mergeCell ref="A3:A4"/>
    <mergeCell ref="B3:B4"/>
    <mergeCell ref="C3:Q3"/>
    <mergeCell ref="R3:Z3"/>
    <mergeCell ref="C4:D4"/>
    <mergeCell ref="E4:F4"/>
    <mergeCell ref="G4:H4"/>
    <mergeCell ref="I4:J4"/>
    <mergeCell ref="K4:L4"/>
    <mergeCell ref="M4:N4"/>
    <mergeCell ref="O4:P4"/>
    <mergeCell ref="Q4:Q5"/>
    <mergeCell ref="Y4:Y5"/>
    <mergeCell ref="Z4:Z5"/>
    <mergeCell ref="R6:R21"/>
    <mergeCell ref="S6:S21"/>
    <mergeCell ref="T6:T21"/>
    <mergeCell ref="U6:U21"/>
    <mergeCell ref="V6:V21"/>
    <mergeCell ref="W6:W21"/>
    <mergeCell ref="X6:X21"/>
    <mergeCell ref="Y6:Y21"/>
    <mergeCell ref="S4:S5"/>
    <mergeCell ref="T4:T5"/>
    <mergeCell ref="U4:U5"/>
    <mergeCell ref="V4:V5"/>
    <mergeCell ref="W4:W5"/>
    <mergeCell ref="X4:X5"/>
    <mergeCell ref="Z6:Z21"/>
    <mergeCell ref="B22:C22"/>
    <mergeCell ref="R22:V22"/>
    <mergeCell ref="W22:Z22"/>
    <mergeCell ref="A23:Z2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23"/>
  <sheetViews>
    <sheetView workbookViewId="0">
      <selection activeCell="G8" sqref="A1:Z23"/>
    </sheetView>
  </sheetViews>
  <sheetFormatPr defaultRowHeight="14.4" x14ac:dyDescent="0.3"/>
  <cols>
    <col min="2" max="2" width="27.21875" customWidth="1"/>
  </cols>
  <sheetData>
    <row r="1" spans="1:26" ht="17.399999999999999" x14ac:dyDescent="0.3">
      <c r="A1" s="241" t="s">
        <v>26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2" t="s">
        <v>5</v>
      </c>
      <c r="V1" s="242"/>
      <c r="W1" s="242"/>
      <c r="X1" s="242"/>
      <c r="Y1" s="242"/>
      <c r="Z1" s="242"/>
    </row>
    <row r="2" spans="1:26" ht="18" x14ac:dyDescent="0.35">
      <c r="A2" s="243" t="s">
        <v>529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</row>
    <row r="3" spans="1:26" x14ac:dyDescent="0.3">
      <c r="A3" s="244" t="s">
        <v>3</v>
      </c>
      <c r="B3" s="246" t="s">
        <v>2</v>
      </c>
      <c r="C3" s="248" t="s">
        <v>6</v>
      </c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50"/>
      <c r="R3" s="248" t="s">
        <v>0</v>
      </c>
      <c r="S3" s="249"/>
      <c r="T3" s="249"/>
      <c r="U3" s="249"/>
      <c r="V3" s="249"/>
      <c r="W3" s="249"/>
      <c r="X3" s="249"/>
      <c r="Y3" s="249"/>
      <c r="Z3" s="249"/>
    </row>
    <row r="4" spans="1:26" ht="65.400000000000006" customHeight="1" thickBot="1" x14ac:dyDescent="0.35">
      <c r="A4" s="245"/>
      <c r="B4" s="247"/>
      <c r="C4" s="251" t="s">
        <v>15</v>
      </c>
      <c r="D4" s="252"/>
      <c r="E4" s="253" t="s">
        <v>42</v>
      </c>
      <c r="F4" s="254"/>
      <c r="G4" s="251" t="s">
        <v>91</v>
      </c>
      <c r="H4" s="252"/>
      <c r="I4" s="251" t="s">
        <v>43</v>
      </c>
      <c r="J4" s="252"/>
      <c r="K4" s="251" t="s">
        <v>7</v>
      </c>
      <c r="L4" s="252"/>
      <c r="M4" s="251" t="s">
        <v>16</v>
      </c>
      <c r="N4" s="252"/>
      <c r="O4" s="251" t="s">
        <v>17</v>
      </c>
      <c r="P4" s="252"/>
      <c r="Q4" s="255" t="s">
        <v>24</v>
      </c>
      <c r="R4" s="255" t="s">
        <v>8</v>
      </c>
      <c r="S4" s="255" t="s">
        <v>9</v>
      </c>
      <c r="T4" s="255" t="s">
        <v>29</v>
      </c>
      <c r="U4" s="255" t="s">
        <v>10</v>
      </c>
      <c r="V4" s="255" t="s">
        <v>11</v>
      </c>
      <c r="W4" s="255" t="s">
        <v>12</v>
      </c>
      <c r="X4" s="255" t="s">
        <v>1</v>
      </c>
      <c r="Y4" s="255" t="s">
        <v>13</v>
      </c>
      <c r="Z4" s="255" t="s">
        <v>14</v>
      </c>
    </row>
    <row r="5" spans="1:26" ht="15" thickBot="1" x14ac:dyDescent="0.35">
      <c r="A5" s="130"/>
      <c r="B5" s="131"/>
      <c r="C5" s="132" t="s">
        <v>21</v>
      </c>
      <c r="D5" s="132" t="s">
        <v>22</v>
      </c>
      <c r="E5" s="132" t="s">
        <v>21</v>
      </c>
      <c r="F5" s="132" t="s">
        <v>22</v>
      </c>
      <c r="G5" s="132" t="s">
        <v>21</v>
      </c>
      <c r="H5" s="132" t="s">
        <v>22</v>
      </c>
      <c r="I5" s="132" t="s">
        <v>21</v>
      </c>
      <c r="J5" s="132" t="s">
        <v>22</v>
      </c>
      <c r="K5" s="132" t="s">
        <v>21</v>
      </c>
      <c r="L5" s="132" t="s">
        <v>22</v>
      </c>
      <c r="M5" s="132" t="s">
        <v>21</v>
      </c>
      <c r="N5" s="132" t="s">
        <v>22</v>
      </c>
      <c r="O5" s="132" t="s">
        <v>21</v>
      </c>
      <c r="P5" s="132" t="s">
        <v>22</v>
      </c>
      <c r="Q5" s="256"/>
      <c r="R5" s="256"/>
      <c r="S5" s="256"/>
      <c r="T5" s="256"/>
      <c r="U5" s="256"/>
      <c r="V5" s="256"/>
      <c r="W5" s="256"/>
      <c r="X5" s="256"/>
      <c r="Y5" s="256"/>
      <c r="Z5" s="256"/>
    </row>
    <row r="6" spans="1:26" ht="16.2" thickBot="1" x14ac:dyDescent="0.35">
      <c r="A6" s="133" t="s">
        <v>4</v>
      </c>
      <c r="B6" s="144" t="s">
        <v>435</v>
      </c>
      <c r="C6" s="120" t="s">
        <v>539</v>
      </c>
      <c r="D6" s="121">
        <v>34</v>
      </c>
      <c r="E6" s="96"/>
      <c r="F6" s="97"/>
      <c r="G6" s="101" t="s">
        <v>569</v>
      </c>
      <c r="H6" s="103">
        <v>45</v>
      </c>
      <c r="I6" s="97">
        <v>20</v>
      </c>
      <c r="J6" s="98">
        <v>40</v>
      </c>
      <c r="K6" s="103">
        <v>23</v>
      </c>
      <c r="L6" s="103">
        <v>40</v>
      </c>
      <c r="M6" s="97">
        <v>174</v>
      </c>
      <c r="N6" s="98">
        <v>39</v>
      </c>
      <c r="O6" s="98">
        <v>15</v>
      </c>
      <c r="P6" s="98">
        <v>42</v>
      </c>
      <c r="Q6" s="122">
        <f t="shared" ref="Q6:Q19" si="0">SUM(D6+F6+H6+J6+L6+N6+P6)</f>
        <v>240</v>
      </c>
      <c r="R6" s="235"/>
      <c r="S6" s="235"/>
      <c r="T6" s="263"/>
      <c r="U6" s="266"/>
      <c r="V6" s="269"/>
      <c r="W6" s="269"/>
      <c r="X6" s="269"/>
      <c r="Y6" s="269"/>
      <c r="Z6" s="272"/>
    </row>
    <row r="7" spans="1:26" ht="15.6" x14ac:dyDescent="0.3">
      <c r="A7" s="135" t="s">
        <v>18</v>
      </c>
      <c r="B7" s="136" t="s">
        <v>436</v>
      </c>
      <c r="C7" s="99" t="s">
        <v>48</v>
      </c>
      <c r="D7" s="100">
        <v>41</v>
      </c>
      <c r="E7" s="101"/>
      <c r="F7" s="102"/>
      <c r="G7" s="96" t="s">
        <v>561</v>
      </c>
      <c r="H7" s="98">
        <v>54</v>
      </c>
      <c r="I7" s="103">
        <v>23</v>
      </c>
      <c r="J7" s="103">
        <v>47</v>
      </c>
      <c r="K7" s="103">
        <v>24</v>
      </c>
      <c r="L7" s="103">
        <v>42</v>
      </c>
      <c r="M7" s="103">
        <v>169</v>
      </c>
      <c r="N7" s="103">
        <v>34</v>
      </c>
      <c r="O7" s="103">
        <v>13</v>
      </c>
      <c r="P7" s="103">
        <v>36</v>
      </c>
      <c r="Q7" s="122">
        <f t="shared" si="0"/>
        <v>254</v>
      </c>
      <c r="R7" s="236"/>
      <c r="S7" s="236"/>
      <c r="T7" s="264"/>
      <c r="U7" s="267"/>
      <c r="V7" s="270"/>
      <c r="W7" s="270"/>
      <c r="X7" s="270"/>
      <c r="Y7" s="270"/>
      <c r="Z7" s="273"/>
    </row>
    <row r="8" spans="1:26" ht="15.6" x14ac:dyDescent="0.3">
      <c r="A8" s="135" t="s">
        <v>19</v>
      </c>
      <c r="B8" s="136" t="s">
        <v>437</v>
      </c>
      <c r="C8" s="99" t="s">
        <v>584</v>
      </c>
      <c r="D8" s="100">
        <v>30</v>
      </c>
      <c r="E8" s="101"/>
      <c r="F8" s="102"/>
      <c r="G8" s="101" t="s">
        <v>542</v>
      </c>
      <c r="H8" s="103">
        <v>27</v>
      </c>
      <c r="I8" s="103">
        <v>19</v>
      </c>
      <c r="J8" s="103">
        <v>28</v>
      </c>
      <c r="K8" s="103">
        <v>21</v>
      </c>
      <c r="L8" s="103">
        <v>36</v>
      </c>
      <c r="M8" s="103">
        <v>176</v>
      </c>
      <c r="N8" s="103">
        <v>41</v>
      </c>
      <c r="O8" s="103">
        <v>10</v>
      </c>
      <c r="P8" s="103">
        <v>27</v>
      </c>
      <c r="Q8" s="122">
        <f t="shared" si="0"/>
        <v>189</v>
      </c>
      <c r="R8" s="236"/>
      <c r="S8" s="236"/>
      <c r="T8" s="264"/>
      <c r="U8" s="267"/>
      <c r="V8" s="270"/>
      <c r="W8" s="270"/>
      <c r="X8" s="270"/>
      <c r="Y8" s="270"/>
      <c r="Z8" s="273"/>
    </row>
    <row r="9" spans="1:26" ht="15.6" x14ac:dyDescent="0.3">
      <c r="A9" s="135" t="s">
        <v>20</v>
      </c>
      <c r="B9" s="136" t="s">
        <v>438</v>
      </c>
      <c r="C9" s="101" t="s">
        <v>87</v>
      </c>
      <c r="D9" s="102">
        <v>46</v>
      </c>
      <c r="E9" s="101"/>
      <c r="F9" s="102"/>
      <c r="G9" s="101" t="s">
        <v>542</v>
      </c>
      <c r="H9" s="103">
        <v>27</v>
      </c>
      <c r="I9" s="103">
        <v>15</v>
      </c>
      <c r="J9" s="103">
        <v>30</v>
      </c>
      <c r="K9" s="103">
        <v>28</v>
      </c>
      <c r="L9" s="103">
        <v>52</v>
      </c>
      <c r="M9" s="103">
        <v>171</v>
      </c>
      <c r="N9" s="103">
        <v>36</v>
      </c>
      <c r="O9" s="103">
        <v>10</v>
      </c>
      <c r="P9" s="103">
        <v>27</v>
      </c>
      <c r="Q9" s="122">
        <f t="shared" si="0"/>
        <v>218</v>
      </c>
      <c r="R9" s="236"/>
      <c r="S9" s="236"/>
      <c r="T9" s="264"/>
      <c r="U9" s="267"/>
      <c r="V9" s="270"/>
      <c r="W9" s="270"/>
      <c r="X9" s="270"/>
      <c r="Y9" s="270"/>
      <c r="Z9" s="273"/>
    </row>
    <row r="10" spans="1:26" ht="15.6" x14ac:dyDescent="0.3">
      <c r="A10" s="135" t="s">
        <v>30</v>
      </c>
      <c r="B10" s="136" t="s">
        <v>439</v>
      </c>
      <c r="C10" s="101" t="s">
        <v>583</v>
      </c>
      <c r="D10" s="102">
        <v>48</v>
      </c>
      <c r="E10" s="101"/>
      <c r="F10" s="101"/>
      <c r="G10" s="101" t="s">
        <v>554</v>
      </c>
      <c r="H10" s="103">
        <v>40</v>
      </c>
      <c r="I10" s="103">
        <v>18</v>
      </c>
      <c r="J10" s="103">
        <v>36</v>
      </c>
      <c r="K10" s="103">
        <v>28</v>
      </c>
      <c r="L10" s="103">
        <v>52</v>
      </c>
      <c r="M10" s="104" t="s">
        <v>577</v>
      </c>
      <c r="N10" s="103">
        <v>34</v>
      </c>
      <c r="O10" s="103">
        <v>16</v>
      </c>
      <c r="P10" s="103">
        <v>46</v>
      </c>
      <c r="Q10" s="122">
        <f t="shared" si="0"/>
        <v>256</v>
      </c>
      <c r="R10" s="236"/>
      <c r="S10" s="236"/>
      <c r="T10" s="264"/>
      <c r="U10" s="267"/>
      <c r="V10" s="270"/>
      <c r="W10" s="270"/>
      <c r="X10" s="270"/>
      <c r="Y10" s="270"/>
      <c r="Z10" s="273"/>
    </row>
    <row r="11" spans="1:26" ht="15.6" x14ac:dyDescent="0.3">
      <c r="A11" s="135" t="s">
        <v>31</v>
      </c>
      <c r="B11" s="136" t="s">
        <v>440</v>
      </c>
      <c r="C11" s="101" t="s">
        <v>478</v>
      </c>
      <c r="D11" s="102">
        <v>25</v>
      </c>
      <c r="E11" s="101"/>
      <c r="F11" s="101"/>
      <c r="G11" s="101" t="s">
        <v>531</v>
      </c>
      <c r="H11" s="103">
        <v>23</v>
      </c>
      <c r="I11" s="103">
        <v>12</v>
      </c>
      <c r="J11" s="103">
        <v>24</v>
      </c>
      <c r="K11" s="103">
        <v>22</v>
      </c>
      <c r="L11" s="103">
        <v>38</v>
      </c>
      <c r="M11" s="104" t="s">
        <v>578</v>
      </c>
      <c r="N11" s="103">
        <v>44</v>
      </c>
      <c r="O11" s="103">
        <v>13</v>
      </c>
      <c r="P11" s="103">
        <v>36</v>
      </c>
      <c r="Q11" s="122">
        <f t="shared" si="0"/>
        <v>190</v>
      </c>
      <c r="R11" s="236"/>
      <c r="S11" s="236"/>
      <c r="T11" s="264"/>
      <c r="U11" s="267"/>
      <c r="V11" s="270"/>
      <c r="W11" s="270"/>
      <c r="X11" s="270"/>
      <c r="Y11" s="270"/>
      <c r="Z11" s="273"/>
    </row>
    <row r="12" spans="1:26" ht="15.6" x14ac:dyDescent="0.3">
      <c r="A12" s="135" t="s">
        <v>32</v>
      </c>
      <c r="B12" s="142"/>
      <c r="C12" s="101"/>
      <c r="D12" s="101"/>
      <c r="E12" s="101"/>
      <c r="F12" s="101"/>
      <c r="G12" s="101"/>
      <c r="H12" s="103"/>
      <c r="I12" s="103"/>
      <c r="J12" s="103"/>
      <c r="K12" s="103"/>
      <c r="L12" s="103"/>
      <c r="M12" s="104"/>
      <c r="N12" s="103"/>
      <c r="O12" s="103"/>
      <c r="P12" s="103"/>
      <c r="Q12" s="122"/>
      <c r="R12" s="236"/>
      <c r="S12" s="236"/>
      <c r="T12" s="264"/>
      <c r="U12" s="267"/>
      <c r="V12" s="270"/>
      <c r="W12" s="270"/>
      <c r="X12" s="270"/>
      <c r="Y12" s="270"/>
      <c r="Z12" s="273"/>
    </row>
    <row r="13" spans="1:26" ht="16.2" thickBot="1" x14ac:dyDescent="0.35">
      <c r="A13" s="137" t="s">
        <v>33</v>
      </c>
      <c r="B13" s="134"/>
      <c r="C13" s="123"/>
      <c r="D13" s="162">
        <f>SUM(D6:D11)</f>
        <v>224</v>
      </c>
      <c r="E13" s="123"/>
      <c r="F13" s="123"/>
      <c r="G13" s="123"/>
      <c r="H13" s="122">
        <f t="shared" ref="H13:P13" si="1">SUM(H6:H11)</f>
        <v>216</v>
      </c>
      <c r="I13" s="122"/>
      <c r="J13" s="122">
        <f t="shared" si="1"/>
        <v>205</v>
      </c>
      <c r="K13" s="122"/>
      <c r="L13" s="122">
        <f t="shared" si="1"/>
        <v>260</v>
      </c>
      <c r="M13" s="122"/>
      <c r="N13" s="122">
        <f t="shared" si="1"/>
        <v>228</v>
      </c>
      <c r="O13" s="122"/>
      <c r="P13" s="122">
        <f t="shared" si="1"/>
        <v>214</v>
      </c>
      <c r="Q13" s="122">
        <f>SUM(Q6:Q11)</f>
        <v>1347</v>
      </c>
      <c r="R13" s="236"/>
      <c r="S13" s="236"/>
      <c r="T13" s="264"/>
      <c r="U13" s="267"/>
      <c r="V13" s="270"/>
      <c r="W13" s="270"/>
      <c r="X13" s="270"/>
      <c r="Y13" s="270"/>
      <c r="Z13" s="273"/>
    </row>
    <row r="14" spans="1:26" ht="15" thickBot="1" x14ac:dyDescent="0.35">
      <c r="A14" s="138" t="s">
        <v>34</v>
      </c>
      <c r="B14" s="145" t="s">
        <v>441</v>
      </c>
      <c r="C14" s="101" t="s">
        <v>85</v>
      </c>
      <c r="D14" s="102">
        <v>53</v>
      </c>
      <c r="E14" s="104"/>
      <c r="F14" s="103"/>
      <c r="G14" s="101" t="s">
        <v>533</v>
      </c>
      <c r="H14" s="103">
        <v>26</v>
      </c>
      <c r="I14" s="103">
        <v>4</v>
      </c>
      <c r="J14" s="103">
        <v>25</v>
      </c>
      <c r="K14" s="103">
        <v>26</v>
      </c>
      <c r="L14" s="103">
        <v>41</v>
      </c>
      <c r="M14" s="103">
        <v>200</v>
      </c>
      <c r="N14" s="103">
        <v>50</v>
      </c>
      <c r="O14" s="103">
        <v>7</v>
      </c>
      <c r="P14" s="103">
        <v>30</v>
      </c>
      <c r="Q14" s="122">
        <f t="shared" si="0"/>
        <v>225</v>
      </c>
      <c r="R14" s="236"/>
      <c r="S14" s="236"/>
      <c r="T14" s="264"/>
      <c r="U14" s="267"/>
      <c r="V14" s="270"/>
      <c r="W14" s="270"/>
      <c r="X14" s="270"/>
      <c r="Y14" s="270"/>
      <c r="Z14" s="273"/>
    </row>
    <row r="15" spans="1:26" ht="15.6" x14ac:dyDescent="0.3">
      <c r="A15" s="135" t="s">
        <v>35</v>
      </c>
      <c r="B15" s="140" t="s">
        <v>442</v>
      </c>
      <c r="C15" s="124" t="s">
        <v>85</v>
      </c>
      <c r="D15" s="125">
        <v>53</v>
      </c>
      <c r="E15" s="101"/>
      <c r="F15" s="102"/>
      <c r="G15" s="101" t="s">
        <v>569</v>
      </c>
      <c r="H15" s="103">
        <v>32</v>
      </c>
      <c r="I15" s="103">
        <v>5</v>
      </c>
      <c r="J15" s="103">
        <v>29</v>
      </c>
      <c r="K15" s="103">
        <v>26</v>
      </c>
      <c r="L15" s="103">
        <v>41</v>
      </c>
      <c r="M15" s="103">
        <v>184</v>
      </c>
      <c r="N15" s="103">
        <v>34</v>
      </c>
      <c r="O15" s="103">
        <v>8</v>
      </c>
      <c r="P15" s="103">
        <v>34</v>
      </c>
      <c r="Q15" s="122">
        <f t="shared" si="0"/>
        <v>223</v>
      </c>
      <c r="R15" s="236"/>
      <c r="S15" s="236"/>
      <c r="T15" s="264"/>
      <c r="U15" s="267"/>
      <c r="V15" s="270"/>
      <c r="W15" s="270"/>
      <c r="X15" s="270"/>
      <c r="Y15" s="270"/>
      <c r="Z15" s="273"/>
    </row>
    <row r="16" spans="1:26" ht="15.6" x14ac:dyDescent="0.3">
      <c r="A16" s="138" t="s">
        <v>36</v>
      </c>
      <c r="B16" s="140" t="s">
        <v>443</v>
      </c>
      <c r="C16" s="99" t="s">
        <v>59</v>
      </c>
      <c r="D16" s="100">
        <v>36</v>
      </c>
      <c r="E16" s="101"/>
      <c r="F16" s="102"/>
      <c r="G16" s="104" t="s">
        <v>588</v>
      </c>
      <c r="H16" s="103">
        <v>45</v>
      </c>
      <c r="I16" s="103">
        <v>4</v>
      </c>
      <c r="J16" s="103">
        <v>25</v>
      </c>
      <c r="K16" s="103">
        <v>27</v>
      </c>
      <c r="L16" s="103">
        <v>43</v>
      </c>
      <c r="M16" s="103">
        <v>190</v>
      </c>
      <c r="N16" s="103">
        <v>40</v>
      </c>
      <c r="O16" s="103">
        <v>7</v>
      </c>
      <c r="P16" s="103">
        <v>30</v>
      </c>
      <c r="Q16" s="122">
        <f t="shared" si="0"/>
        <v>219</v>
      </c>
      <c r="R16" s="236"/>
      <c r="S16" s="236"/>
      <c r="T16" s="264"/>
      <c r="U16" s="267"/>
      <c r="V16" s="270"/>
      <c r="W16" s="270"/>
      <c r="X16" s="270"/>
      <c r="Y16" s="270"/>
      <c r="Z16" s="273"/>
    </row>
    <row r="17" spans="1:26" ht="15.6" x14ac:dyDescent="0.3">
      <c r="A17" s="135" t="s">
        <v>37</v>
      </c>
      <c r="B17" s="142" t="s">
        <v>444</v>
      </c>
      <c r="C17" s="99" t="s">
        <v>572</v>
      </c>
      <c r="D17" s="100">
        <v>28</v>
      </c>
      <c r="E17" s="101"/>
      <c r="F17" s="102"/>
      <c r="G17" s="101" t="s">
        <v>568</v>
      </c>
      <c r="H17" s="103">
        <v>36</v>
      </c>
      <c r="I17" s="103">
        <v>3</v>
      </c>
      <c r="J17" s="103">
        <v>21</v>
      </c>
      <c r="K17" s="103">
        <v>30</v>
      </c>
      <c r="L17" s="103">
        <v>50</v>
      </c>
      <c r="M17" s="103">
        <v>182</v>
      </c>
      <c r="N17" s="103">
        <v>32</v>
      </c>
      <c r="O17" s="103">
        <v>10</v>
      </c>
      <c r="P17" s="103">
        <v>42</v>
      </c>
      <c r="Q17" s="122">
        <f t="shared" si="0"/>
        <v>209</v>
      </c>
      <c r="R17" s="236"/>
      <c r="S17" s="236"/>
      <c r="T17" s="264"/>
      <c r="U17" s="267"/>
      <c r="V17" s="270"/>
      <c r="W17" s="270"/>
      <c r="X17" s="270"/>
      <c r="Y17" s="270"/>
      <c r="Z17" s="273"/>
    </row>
    <row r="18" spans="1:26" ht="15.6" x14ac:dyDescent="0.3">
      <c r="A18" s="138" t="s">
        <v>38</v>
      </c>
      <c r="B18" s="140" t="s">
        <v>445</v>
      </c>
      <c r="C18" s="99" t="s">
        <v>572</v>
      </c>
      <c r="D18" s="100">
        <v>28</v>
      </c>
      <c r="E18" s="101"/>
      <c r="F18" s="101"/>
      <c r="G18" s="101" t="s">
        <v>533</v>
      </c>
      <c r="H18" s="103">
        <v>26</v>
      </c>
      <c r="I18" s="103">
        <v>6</v>
      </c>
      <c r="J18" s="103">
        <v>33</v>
      </c>
      <c r="K18" s="104" t="s">
        <v>63</v>
      </c>
      <c r="L18" s="103">
        <v>45</v>
      </c>
      <c r="M18" s="103">
        <v>191</v>
      </c>
      <c r="N18" s="103">
        <v>41</v>
      </c>
      <c r="O18" s="103">
        <v>9</v>
      </c>
      <c r="P18" s="103">
        <v>38</v>
      </c>
      <c r="Q18" s="122">
        <f t="shared" si="0"/>
        <v>211</v>
      </c>
      <c r="R18" s="236"/>
      <c r="S18" s="236"/>
      <c r="T18" s="264"/>
      <c r="U18" s="267"/>
      <c r="V18" s="270"/>
      <c r="W18" s="270"/>
      <c r="X18" s="270"/>
      <c r="Y18" s="270"/>
      <c r="Z18" s="273"/>
    </row>
    <row r="19" spans="1:26" ht="15.6" x14ac:dyDescent="0.3">
      <c r="A19" s="146" t="s">
        <v>39</v>
      </c>
      <c r="B19" s="147" t="s">
        <v>446</v>
      </c>
      <c r="C19" s="99" t="s">
        <v>48</v>
      </c>
      <c r="D19" s="100">
        <v>30</v>
      </c>
      <c r="E19" s="101"/>
      <c r="F19" s="101"/>
      <c r="G19" s="101" t="s">
        <v>569</v>
      </c>
      <c r="H19" s="103">
        <v>32</v>
      </c>
      <c r="I19" s="103">
        <v>4</v>
      </c>
      <c r="J19" s="103">
        <v>25</v>
      </c>
      <c r="K19" s="104" t="s">
        <v>81</v>
      </c>
      <c r="L19" s="103">
        <v>47</v>
      </c>
      <c r="M19" s="103">
        <v>190</v>
      </c>
      <c r="N19" s="103">
        <v>40</v>
      </c>
      <c r="O19" s="103">
        <v>8</v>
      </c>
      <c r="P19" s="103">
        <v>34</v>
      </c>
      <c r="Q19" s="126">
        <f t="shared" si="0"/>
        <v>208</v>
      </c>
      <c r="R19" s="236"/>
      <c r="S19" s="236"/>
      <c r="T19" s="264"/>
      <c r="U19" s="267"/>
      <c r="V19" s="270"/>
      <c r="W19" s="270"/>
      <c r="X19" s="270"/>
      <c r="Y19" s="270"/>
      <c r="Z19" s="273"/>
    </row>
    <row r="20" spans="1:26" ht="16.2" thickBot="1" x14ac:dyDescent="0.35">
      <c r="A20" s="148" t="s">
        <v>40</v>
      </c>
      <c r="B20" s="140"/>
      <c r="C20" s="123"/>
      <c r="D20" s="161"/>
      <c r="E20" s="123"/>
      <c r="F20" s="123"/>
      <c r="G20" s="119"/>
      <c r="H20" s="119"/>
      <c r="I20" s="119"/>
      <c r="J20" s="119"/>
      <c r="K20" s="149"/>
      <c r="L20" s="119"/>
      <c r="M20" s="149"/>
      <c r="N20" s="119"/>
      <c r="O20" s="119"/>
      <c r="P20" s="119"/>
      <c r="Q20" s="126"/>
      <c r="R20" s="236"/>
      <c r="S20" s="236"/>
      <c r="T20" s="264"/>
      <c r="U20" s="267"/>
      <c r="V20" s="270"/>
      <c r="W20" s="270"/>
      <c r="X20" s="270"/>
      <c r="Y20" s="270"/>
      <c r="Z20" s="273"/>
    </row>
    <row r="21" spans="1:26" ht="16.2" thickBot="1" x14ac:dyDescent="0.35">
      <c r="A21" s="150" t="s">
        <v>41</v>
      </c>
      <c r="B21" s="142"/>
      <c r="C21" s="142"/>
      <c r="D21" s="162">
        <f>SUM(D14:D19)</f>
        <v>228</v>
      </c>
      <c r="E21" s="142"/>
      <c r="F21" s="142"/>
      <c r="G21" s="142"/>
      <c r="H21" s="152">
        <f t="shared" ref="H21:P21" si="2">SUM(H14:H19)</f>
        <v>197</v>
      </c>
      <c r="I21" s="152"/>
      <c r="J21" s="152">
        <f t="shared" si="2"/>
        <v>158</v>
      </c>
      <c r="K21" s="152"/>
      <c r="L21" s="152">
        <f t="shared" si="2"/>
        <v>267</v>
      </c>
      <c r="M21" s="152"/>
      <c r="N21" s="152">
        <f t="shared" si="2"/>
        <v>237</v>
      </c>
      <c r="O21" s="152"/>
      <c r="P21" s="152">
        <f t="shared" si="2"/>
        <v>208</v>
      </c>
      <c r="Q21" s="152">
        <f>SUM(Q14:Q19)</f>
        <v>1295</v>
      </c>
      <c r="R21" s="237"/>
      <c r="S21" s="237"/>
      <c r="T21" s="265"/>
      <c r="U21" s="268"/>
      <c r="V21" s="271"/>
      <c r="W21" s="271"/>
      <c r="X21" s="271"/>
      <c r="Y21" s="271"/>
      <c r="Z21" s="274"/>
    </row>
    <row r="22" spans="1:26" ht="15.6" x14ac:dyDescent="0.3">
      <c r="A22" s="142"/>
      <c r="B22" s="257" t="s">
        <v>23</v>
      </c>
      <c r="C22" s="257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26">
        <f>Q13+Q21</f>
        <v>2642</v>
      </c>
      <c r="R22" s="258" t="s">
        <v>24</v>
      </c>
      <c r="S22" s="259"/>
      <c r="T22" s="259"/>
      <c r="U22" s="259"/>
      <c r="V22" s="259"/>
      <c r="W22" s="260"/>
      <c r="X22" s="261"/>
      <c r="Y22" s="261"/>
      <c r="Z22" s="261"/>
    </row>
    <row r="23" spans="1:26" ht="15.6" x14ac:dyDescent="0.3">
      <c r="A23" s="262" t="s">
        <v>25</v>
      </c>
      <c r="B23" s="262"/>
      <c r="C23" s="262"/>
      <c r="D23" s="262"/>
      <c r="E23" s="262"/>
      <c r="F23" s="262"/>
      <c r="G23" s="262"/>
      <c r="H23" s="262"/>
      <c r="I23" s="262"/>
      <c r="J23" s="262"/>
      <c r="K23" s="262"/>
      <c r="L23" s="262"/>
      <c r="M23" s="262"/>
      <c r="N23" s="262"/>
      <c r="O23" s="262"/>
      <c r="P23" s="262"/>
      <c r="Q23" s="262"/>
      <c r="R23" s="262"/>
      <c r="S23" s="262"/>
      <c r="T23" s="262"/>
      <c r="U23" s="262"/>
      <c r="V23" s="262"/>
      <c r="W23" s="262"/>
      <c r="X23" s="262"/>
      <c r="Y23" s="262"/>
      <c r="Z23" s="262"/>
    </row>
  </sheetData>
  <mergeCells count="37">
    <mergeCell ref="R4:R5"/>
    <mergeCell ref="A1:T1"/>
    <mergeCell ref="U1:Z1"/>
    <mergeCell ref="A2:Z2"/>
    <mergeCell ref="A3:A4"/>
    <mergeCell ref="B3:B4"/>
    <mergeCell ref="C3:Q3"/>
    <mergeCell ref="R3:Z3"/>
    <mergeCell ref="C4:D4"/>
    <mergeCell ref="E4:F4"/>
    <mergeCell ref="G4:H4"/>
    <mergeCell ref="I4:J4"/>
    <mergeCell ref="K4:L4"/>
    <mergeCell ref="M4:N4"/>
    <mergeCell ref="O4:P4"/>
    <mergeCell ref="Q4:Q5"/>
    <mergeCell ref="Y4:Y5"/>
    <mergeCell ref="Z4:Z5"/>
    <mergeCell ref="R6:R21"/>
    <mergeCell ref="S6:S21"/>
    <mergeCell ref="T6:T21"/>
    <mergeCell ref="U6:U21"/>
    <mergeCell ref="V6:V21"/>
    <mergeCell ref="W6:W21"/>
    <mergeCell ref="X6:X21"/>
    <mergeCell ref="Y6:Y21"/>
    <mergeCell ref="S4:S5"/>
    <mergeCell ref="T4:T5"/>
    <mergeCell ref="U4:U5"/>
    <mergeCell ref="V4:V5"/>
    <mergeCell ref="W4:W5"/>
    <mergeCell ref="X4:X5"/>
    <mergeCell ref="Z6:Z21"/>
    <mergeCell ref="B22:C22"/>
    <mergeCell ref="R22:V22"/>
    <mergeCell ref="W22:Z22"/>
    <mergeCell ref="A23:Z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28"/>
  <sheetViews>
    <sheetView view="pageBreakPreview" topLeftCell="A4" zoomScaleNormal="100" zoomScaleSheetLayoutView="100" workbookViewId="0">
      <selection activeCell="Q20" sqref="Q20"/>
    </sheetView>
  </sheetViews>
  <sheetFormatPr defaultColWidth="9.109375" defaultRowHeight="15.6" x14ac:dyDescent="0.3"/>
  <cols>
    <col min="1" max="1" width="6.109375" style="2" customWidth="1"/>
    <col min="2" max="2" width="35.33203125" style="2" customWidth="1"/>
    <col min="3" max="3" width="7.109375" style="2" customWidth="1"/>
    <col min="4" max="4" width="4.21875" style="2" customWidth="1"/>
    <col min="5" max="5" width="5.88671875" style="2" customWidth="1"/>
    <col min="6" max="6" width="4.109375" style="2" customWidth="1"/>
    <col min="7" max="7" width="5.88671875" style="2" customWidth="1"/>
    <col min="8" max="8" width="4.21875" style="2" customWidth="1"/>
    <col min="9" max="11" width="5.88671875" style="2" customWidth="1"/>
    <col min="12" max="12" width="4.5546875" style="2" customWidth="1"/>
    <col min="13" max="13" width="5.88671875" style="2" customWidth="1"/>
    <col min="14" max="14" width="4.6640625" style="2" customWidth="1"/>
    <col min="15" max="15" width="5.88671875" style="2" customWidth="1"/>
    <col min="16" max="16" width="4.33203125" style="2" customWidth="1"/>
    <col min="17" max="17" width="5.88671875" style="2" customWidth="1"/>
    <col min="18" max="26" width="3.44140625" style="2" customWidth="1"/>
    <col min="27" max="16384" width="9.109375" style="2"/>
  </cols>
  <sheetData>
    <row r="1" spans="1:26" ht="39" customHeight="1" x14ac:dyDescent="0.3">
      <c r="A1" s="181" t="s">
        <v>26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2" t="s">
        <v>5</v>
      </c>
      <c r="V1" s="182"/>
      <c r="W1" s="182"/>
      <c r="X1" s="182"/>
      <c r="Y1" s="182"/>
      <c r="Z1" s="182"/>
    </row>
    <row r="2" spans="1:26" ht="18" x14ac:dyDescent="0.35">
      <c r="A2" s="183" t="s">
        <v>466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</row>
    <row r="3" spans="1:26" ht="23.25" customHeight="1" x14ac:dyDescent="0.3">
      <c r="A3" s="193" t="s">
        <v>3</v>
      </c>
      <c r="B3" s="195" t="s">
        <v>2</v>
      </c>
      <c r="C3" s="165" t="s">
        <v>6</v>
      </c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7"/>
      <c r="R3" s="165" t="s">
        <v>0</v>
      </c>
      <c r="S3" s="166"/>
      <c r="T3" s="166"/>
      <c r="U3" s="166"/>
      <c r="V3" s="166"/>
      <c r="W3" s="166"/>
      <c r="X3" s="166"/>
      <c r="Y3" s="166"/>
      <c r="Z3" s="166"/>
    </row>
    <row r="4" spans="1:26" ht="110.25" customHeight="1" thickBot="1" x14ac:dyDescent="0.35">
      <c r="A4" s="194"/>
      <c r="B4" s="196"/>
      <c r="C4" s="168" t="s">
        <v>15</v>
      </c>
      <c r="D4" s="169"/>
      <c r="E4" s="197" t="s">
        <v>42</v>
      </c>
      <c r="F4" s="198"/>
      <c r="G4" s="168" t="s">
        <v>91</v>
      </c>
      <c r="H4" s="169"/>
      <c r="I4" s="168" t="s">
        <v>43</v>
      </c>
      <c r="J4" s="169"/>
      <c r="K4" s="168" t="s">
        <v>7</v>
      </c>
      <c r="L4" s="169"/>
      <c r="M4" s="168" t="s">
        <v>16</v>
      </c>
      <c r="N4" s="169"/>
      <c r="O4" s="168" t="s">
        <v>17</v>
      </c>
      <c r="P4" s="169"/>
      <c r="Q4" s="173" t="s">
        <v>24</v>
      </c>
      <c r="R4" s="173" t="s">
        <v>8</v>
      </c>
      <c r="S4" s="173" t="s">
        <v>9</v>
      </c>
      <c r="T4" s="173" t="s">
        <v>29</v>
      </c>
      <c r="U4" s="173" t="s">
        <v>10</v>
      </c>
      <c r="V4" s="173" t="s">
        <v>11</v>
      </c>
      <c r="W4" s="173" t="s">
        <v>12</v>
      </c>
      <c r="X4" s="173" t="s">
        <v>1</v>
      </c>
      <c r="Y4" s="173" t="s">
        <v>13</v>
      </c>
      <c r="Z4" s="173" t="s">
        <v>14</v>
      </c>
    </row>
    <row r="5" spans="1:26" ht="18" customHeight="1" thickBot="1" x14ac:dyDescent="0.35">
      <c r="A5" s="8"/>
      <c r="B5" s="9"/>
      <c r="C5" s="10" t="s">
        <v>21</v>
      </c>
      <c r="D5" s="10" t="s">
        <v>22</v>
      </c>
      <c r="E5" s="10" t="s">
        <v>21</v>
      </c>
      <c r="F5" s="10" t="s">
        <v>22</v>
      </c>
      <c r="G5" s="10" t="s">
        <v>21</v>
      </c>
      <c r="H5" s="10" t="s">
        <v>22</v>
      </c>
      <c r="I5" s="10" t="s">
        <v>21</v>
      </c>
      <c r="J5" s="10" t="s">
        <v>22</v>
      </c>
      <c r="K5" s="10" t="s">
        <v>21</v>
      </c>
      <c r="L5" s="10" t="s">
        <v>22</v>
      </c>
      <c r="M5" s="10" t="s">
        <v>21</v>
      </c>
      <c r="N5" s="10" t="s">
        <v>22</v>
      </c>
      <c r="O5" s="10" t="s">
        <v>21</v>
      </c>
      <c r="P5" s="10" t="s">
        <v>22</v>
      </c>
      <c r="Q5" s="174"/>
      <c r="R5" s="174"/>
      <c r="S5" s="174"/>
      <c r="T5" s="174"/>
      <c r="U5" s="174"/>
      <c r="V5" s="174"/>
      <c r="W5" s="174"/>
      <c r="X5" s="174"/>
      <c r="Y5" s="174"/>
      <c r="Z5" s="174"/>
    </row>
    <row r="6" spans="1:26" ht="15" customHeight="1" x14ac:dyDescent="0.3">
      <c r="A6" s="16" t="s">
        <v>4</v>
      </c>
      <c r="B6" s="19" t="s">
        <v>136</v>
      </c>
      <c r="C6" s="80" t="s">
        <v>467</v>
      </c>
      <c r="D6" s="71">
        <v>33</v>
      </c>
      <c r="E6" s="31"/>
      <c r="F6" s="81"/>
      <c r="G6" s="81">
        <v>7.7</v>
      </c>
      <c r="H6" s="22">
        <v>11</v>
      </c>
      <c r="I6" s="81">
        <v>9</v>
      </c>
      <c r="J6" s="22">
        <v>38</v>
      </c>
      <c r="K6" s="81">
        <v>23</v>
      </c>
      <c r="L6" s="22">
        <v>66</v>
      </c>
      <c r="M6" s="81">
        <v>130</v>
      </c>
      <c r="N6" s="22">
        <v>45</v>
      </c>
      <c r="O6" s="22">
        <v>2</v>
      </c>
      <c r="P6" s="22">
        <v>42</v>
      </c>
      <c r="Q6" s="74">
        <f t="shared" ref="Q6:Q11" si="0">SUM(D6+F6+H6+J6+L6+N6+P6)</f>
        <v>235</v>
      </c>
      <c r="R6" s="184"/>
      <c r="S6" s="184"/>
      <c r="T6" s="187"/>
      <c r="U6" s="190"/>
      <c r="V6" s="170"/>
      <c r="W6" s="170"/>
      <c r="X6" s="170"/>
      <c r="Y6" s="170"/>
      <c r="Z6" s="178"/>
    </row>
    <row r="7" spans="1:26" ht="15" customHeight="1" x14ac:dyDescent="0.3">
      <c r="A7" s="17" t="s">
        <v>18</v>
      </c>
      <c r="B7" s="1" t="s">
        <v>137</v>
      </c>
      <c r="C7" s="24" t="s">
        <v>98</v>
      </c>
      <c r="D7" s="25">
        <v>44</v>
      </c>
      <c r="E7" s="26"/>
      <c r="F7" s="77"/>
      <c r="G7" s="28">
        <v>7.1</v>
      </c>
      <c r="H7" s="28">
        <v>29</v>
      </c>
      <c r="I7" s="28">
        <v>17</v>
      </c>
      <c r="J7" s="28">
        <v>59</v>
      </c>
      <c r="K7" s="28">
        <v>18</v>
      </c>
      <c r="L7" s="28">
        <v>61</v>
      </c>
      <c r="M7" s="28">
        <v>120</v>
      </c>
      <c r="N7" s="28">
        <v>35</v>
      </c>
      <c r="O7" s="28">
        <v>5</v>
      </c>
      <c r="P7" s="28">
        <v>53</v>
      </c>
      <c r="Q7" s="72">
        <f t="shared" si="0"/>
        <v>281</v>
      </c>
      <c r="R7" s="185"/>
      <c r="S7" s="185"/>
      <c r="T7" s="188"/>
      <c r="U7" s="191"/>
      <c r="V7" s="171"/>
      <c r="W7" s="171"/>
      <c r="X7" s="171"/>
      <c r="Y7" s="171"/>
      <c r="Z7" s="179"/>
    </row>
    <row r="8" spans="1:26" ht="15" customHeight="1" x14ac:dyDescent="0.3">
      <c r="A8" s="17" t="s">
        <v>19</v>
      </c>
      <c r="B8" s="1" t="s">
        <v>138</v>
      </c>
      <c r="C8" s="24" t="s">
        <v>45</v>
      </c>
      <c r="D8" s="25">
        <v>33</v>
      </c>
      <c r="E8" s="26"/>
      <c r="F8" s="77"/>
      <c r="G8" s="28">
        <v>6.9</v>
      </c>
      <c r="H8" s="28">
        <v>35</v>
      </c>
      <c r="I8" s="28">
        <v>6</v>
      </c>
      <c r="J8" s="28">
        <v>29</v>
      </c>
      <c r="K8" s="28">
        <v>20</v>
      </c>
      <c r="L8" s="28">
        <v>63</v>
      </c>
      <c r="M8" s="28">
        <v>117</v>
      </c>
      <c r="N8" s="28">
        <v>32</v>
      </c>
      <c r="O8" s="28">
        <v>3</v>
      </c>
      <c r="P8" s="28">
        <v>46</v>
      </c>
      <c r="Q8" s="72">
        <f t="shared" si="0"/>
        <v>238</v>
      </c>
      <c r="R8" s="185"/>
      <c r="S8" s="185"/>
      <c r="T8" s="188"/>
      <c r="U8" s="191"/>
      <c r="V8" s="171"/>
      <c r="W8" s="171"/>
      <c r="X8" s="171"/>
      <c r="Y8" s="171"/>
      <c r="Z8" s="179"/>
    </row>
    <row r="9" spans="1:26" ht="15" customHeight="1" x14ac:dyDescent="0.3">
      <c r="A9" s="17" t="s">
        <v>20</v>
      </c>
      <c r="B9" s="1" t="s">
        <v>139</v>
      </c>
      <c r="C9" s="24" t="s">
        <v>100</v>
      </c>
      <c r="D9" s="25">
        <v>44</v>
      </c>
      <c r="E9" s="26"/>
      <c r="F9" s="77"/>
      <c r="G9" s="28">
        <v>7.6</v>
      </c>
      <c r="H9" s="28">
        <v>14</v>
      </c>
      <c r="I9" s="28">
        <v>12</v>
      </c>
      <c r="J9" s="28">
        <v>52</v>
      </c>
      <c r="K9" s="28">
        <v>17</v>
      </c>
      <c r="L9" s="28">
        <v>60</v>
      </c>
      <c r="M9" s="28">
        <v>118</v>
      </c>
      <c r="N9" s="28">
        <v>33</v>
      </c>
      <c r="O9" s="28">
        <v>8</v>
      </c>
      <c r="P9" s="28">
        <v>60</v>
      </c>
      <c r="Q9" s="72">
        <f t="shared" si="0"/>
        <v>263</v>
      </c>
      <c r="R9" s="185"/>
      <c r="S9" s="185"/>
      <c r="T9" s="188"/>
      <c r="U9" s="191"/>
      <c r="V9" s="171"/>
      <c r="W9" s="171"/>
      <c r="X9" s="171"/>
      <c r="Y9" s="171"/>
      <c r="Z9" s="179"/>
    </row>
    <row r="10" spans="1:26" ht="15" customHeight="1" x14ac:dyDescent="0.3">
      <c r="A10" s="17" t="s">
        <v>30</v>
      </c>
      <c r="B10" s="1" t="s">
        <v>140</v>
      </c>
      <c r="C10" s="26" t="s">
        <v>104</v>
      </c>
      <c r="D10" s="91">
        <v>38</v>
      </c>
      <c r="E10" s="26"/>
      <c r="F10" s="26"/>
      <c r="G10" s="28">
        <v>7.5</v>
      </c>
      <c r="H10" s="28">
        <v>17</v>
      </c>
      <c r="I10" s="28">
        <v>17</v>
      </c>
      <c r="J10" s="28">
        <v>59</v>
      </c>
      <c r="K10" s="28">
        <v>19</v>
      </c>
      <c r="L10" s="28">
        <v>62</v>
      </c>
      <c r="M10" s="29" t="s">
        <v>469</v>
      </c>
      <c r="N10" s="28">
        <v>39</v>
      </c>
      <c r="O10" s="28">
        <v>4</v>
      </c>
      <c r="P10" s="28">
        <v>50</v>
      </c>
      <c r="Q10" s="72">
        <f t="shared" si="0"/>
        <v>265</v>
      </c>
      <c r="R10" s="185"/>
      <c r="S10" s="185"/>
      <c r="T10" s="188"/>
      <c r="U10" s="191"/>
      <c r="V10" s="171"/>
      <c r="W10" s="171"/>
      <c r="X10" s="171"/>
      <c r="Y10" s="171"/>
      <c r="Z10" s="179"/>
    </row>
    <row r="11" spans="1:26" ht="15" customHeight="1" x14ac:dyDescent="0.3">
      <c r="A11" s="17" t="s">
        <v>31</v>
      </c>
      <c r="B11" s="1" t="s">
        <v>141</v>
      </c>
      <c r="C11" s="26" t="s">
        <v>468</v>
      </c>
      <c r="D11" s="91">
        <v>47</v>
      </c>
      <c r="E11" s="26"/>
      <c r="F11" s="26"/>
      <c r="G11" s="28">
        <v>6.5</v>
      </c>
      <c r="H11" s="28">
        <v>50</v>
      </c>
      <c r="I11" s="28">
        <v>19</v>
      </c>
      <c r="J11" s="28">
        <v>61</v>
      </c>
      <c r="K11" s="28">
        <v>15</v>
      </c>
      <c r="L11" s="28">
        <v>56</v>
      </c>
      <c r="M11" s="29" t="s">
        <v>106</v>
      </c>
      <c r="N11" s="28">
        <v>27</v>
      </c>
      <c r="O11" s="28">
        <v>6</v>
      </c>
      <c r="P11" s="28">
        <v>56</v>
      </c>
      <c r="Q11" s="72">
        <f t="shared" si="0"/>
        <v>297</v>
      </c>
      <c r="R11" s="185"/>
      <c r="S11" s="185"/>
      <c r="T11" s="188"/>
      <c r="U11" s="191"/>
      <c r="V11" s="171"/>
      <c r="W11" s="171"/>
      <c r="X11" s="171"/>
      <c r="Y11" s="171"/>
      <c r="Z11" s="179"/>
    </row>
    <row r="12" spans="1:26" ht="15" customHeight="1" x14ac:dyDescent="0.3">
      <c r="A12" s="17" t="s">
        <v>32</v>
      </c>
      <c r="B12" s="1"/>
      <c r="C12" s="26"/>
      <c r="D12" s="26"/>
      <c r="E12" s="26"/>
      <c r="F12" s="26"/>
      <c r="G12" s="28"/>
      <c r="H12" s="28"/>
      <c r="I12" s="28"/>
      <c r="J12" s="28"/>
      <c r="K12" s="28"/>
      <c r="L12" s="28"/>
      <c r="M12" s="29"/>
      <c r="N12" s="28"/>
      <c r="O12" s="28"/>
      <c r="P12" s="28"/>
      <c r="Q12" s="72"/>
      <c r="R12" s="185"/>
      <c r="S12" s="185"/>
      <c r="T12" s="188"/>
      <c r="U12" s="191"/>
      <c r="V12" s="171"/>
      <c r="W12" s="171"/>
      <c r="X12" s="171"/>
      <c r="Y12" s="171"/>
      <c r="Z12" s="179"/>
    </row>
    <row r="13" spans="1:26" ht="15" customHeight="1" thickBot="1" x14ac:dyDescent="0.35">
      <c r="A13" s="65" t="s">
        <v>33</v>
      </c>
      <c r="B13" s="66"/>
      <c r="C13" s="67"/>
      <c r="D13" s="93">
        <f>SUM(D6:D11)</f>
        <v>239</v>
      </c>
      <c r="E13" s="67"/>
      <c r="F13" s="67"/>
      <c r="G13" s="64"/>
      <c r="H13" s="84">
        <f>SUM(H6:H11)</f>
        <v>156</v>
      </c>
      <c r="I13" s="84"/>
      <c r="J13" s="84">
        <f t="shared" ref="J13:P13" si="1">SUM(J6:J11)</f>
        <v>298</v>
      </c>
      <c r="K13" s="84"/>
      <c r="L13" s="84">
        <f t="shared" si="1"/>
        <v>368</v>
      </c>
      <c r="M13" s="84"/>
      <c r="N13" s="84">
        <f t="shared" si="1"/>
        <v>211</v>
      </c>
      <c r="O13" s="84"/>
      <c r="P13" s="84">
        <f t="shared" si="1"/>
        <v>307</v>
      </c>
      <c r="Q13" s="73">
        <f>SUM(Q6:Q11)</f>
        <v>1579</v>
      </c>
      <c r="R13" s="185"/>
      <c r="S13" s="185"/>
      <c r="T13" s="188"/>
      <c r="U13" s="191"/>
      <c r="V13" s="171"/>
      <c r="W13" s="171"/>
      <c r="X13" s="171"/>
      <c r="Y13" s="171"/>
      <c r="Z13" s="179"/>
    </row>
    <row r="14" spans="1:26" ht="15" customHeight="1" x14ac:dyDescent="0.3">
      <c r="A14" s="16" t="s">
        <v>34</v>
      </c>
      <c r="B14" s="69" t="s">
        <v>142</v>
      </c>
      <c r="C14" s="70" t="s">
        <v>104</v>
      </c>
      <c r="D14" s="71">
        <v>25</v>
      </c>
      <c r="E14" s="31"/>
      <c r="F14" s="81"/>
      <c r="G14" s="81">
        <v>6.8</v>
      </c>
      <c r="H14" s="81">
        <v>29</v>
      </c>
      <c r="I14" s="81">
        <v>1</v>
      </c>
      <c r="J14" s="81">
        <v>43</v>
      </c>
      <c r="K14" s="81">
        <v>22</v>
      </c>
      <c r="L14" s="81">
        <v>59</v>
      </c>
      <c r="M14" s="81">
        <v>140</v>
      </c>
      <c r="N14" s="81">
        <v>40</v>
      </c>
      <c r="O14" s="81">
        <v>3</v>
      </c>
      <c r="P14" s="81">
        <v>60</v>
      </c>
      <c r="Q14" s="74">
        <f t="shared" ref="Q14:Q19" si="2">SUM(D14+F14+H14+J14+L14+N14+P14)</f>
        <v>256</v>
      </c>
      <c r="R14" s="185"/>
      <c r="S14" s="185"/>
      <c r="T14" s="188"/>
      <c r="U14" s="191"/>
      <c r="V14" s="171"/>
      <c r="W14" s="171"/>
      <c r="X14" s="171"/>
      <c r="Y14" s="171"/>
      <c r="Z14" s="179"/>
    </row>
    <row r="15" spans="1:26" ht="15" customHeight="1" x14ac:dyDescent="0.3">
      <c r="A15" s="17" t="s">
        <v>35</v>
      </c>
      <c r="B15" s="3" t="s">
        <v>143</v>
      </c>
      <c r="C15" s="24" t="s">
        <v>111</v>
      </c>
      <c r="D15" s="25">
        <v>26</v>
      </c>
      <c r="E15" s="26"/>
      <c r="F15" s="77"/>
      <c r="G15" s="28">
        <v>7.4</v>
      </c>
      <c r="H15" s="28">
        <v>11</v>
      </c>
      <c r="I15" s="28">
        <v>0</v>
      </c>
      <c r="J15" s="28">
        <v>0</v>
      </c>
      <c r="K15" s="28">
        <v>20</v>
      </c>
      <c r="L15" s="28">
        <v>55</v>
      </c>
      <c r="M15" s="28">
        <v>132</v>
      </c>
      <c r="N15" s="28">
        <v>32</v>
      </c>
      <c r="O15" s="28">
        <v>1</v>
      </c>
      <c r="P15" s="28">
        <v>54</v>
      </c>
      <c r="Q15" s="72">
        <f t="shared" si="2"/>
        <v>178</v>
      </c>
      <c r="R15" s="185"/>
      <c r="S15" s="185"/>
      <c r="T15" s="188"/>
      <c r="U15" s="191"/>
      <c r="V15" s="171"/>
      <c r="W15" s="171"/>
      <c r="X15" s="171"/>
      <c r="Y15" s="171"/>
      <c r="Z15" s="179"/>
    </row>
    <row r="16" spans="1:26" ht="15" customHeight="1" x14ac:dyDescent="0.3">
      <c r="A16" s="17" t="s">
        <v>36</v>
      </c>
      <c r="B16" s="3" t="s">
        <v>144</v>
      </c>
      <c r="C16" s="24" t="s">
        <v>470</v>
      </c>
      <c r="D16" s="25">
        <v>15</v>
      </c>
      <c r="E16" s="26"/>
      <c r="F16" s="77"/>
      <c r="G16" s="28">
        <v>6.5</v>
      </c>
      <c r="H16" s="28">
        <v>38</v>
      </c>
      <c r="I16" s="28">
        <v>1</v>
      </c>
      <c r="J16" s="28">
        <v>43</v>
      </c>
      <c r="K16" s="28">
        <v>17</v>
      </c>
      <c r="L16" s="28">
        <v>47</v>
      </c>
      <c r="M16" s="28">
        <v>124</v>
      </c>
      <c r="N16" s="28">
        <v>27</v>
      </c>
      <c r="O16" s="28">
        <v>4</v>
      </c>
      <c r="P16" s="28">
        <v>62</v>
      </c>
      <c r="Q16" s="72">
        <f t="shared" si="2"/>
        <v>232</v>
      </c>
      <c r="R16" s="185"/>
      <c r="S16" s="185"/>
      <c r="T16" s="188"/>
      <c r="U16" s="191"/>
      <c r="V16" s="171"/>
      <c r="W16" s="171"/>
      <c r="X16" s="171"/>
      <c r="Y16" s="171"/>
      <c r="Z16" s="179"/>
    </row>
    <row r="17" spans="1:26" ht="15" customHeight="1" x14ac:dyDescent="0.3">
      <c r="A17" s="17" t="s">
        <v>37</v>
      </c>
      <c r="B17" s="3" t="s">
        <v>145</v>
      </c>
      <c r="C17" s="24" t="s">
        <v>98</v>
      </c>
      <c r="D17" s="25">
        <v>29</v>
      </c>
      <c r="E17" s="26"/>
      <c r="F17" s="77"/>
      <c r="G17" s="28">
        <v>6.6</v>
      </c>
      <c r="H17" s="28">
        <v>35</v>
      </c>
      <c r="I17" s="28">
        <v>1</v>
      </c>
      <c r="J17" s="28">
        <v>43</v>
      </c>
      <c r="K17" s="28">
        <v>14</v>
      </c>
      <c r="L17" s="28">
        <v>38</v>
      </c>
      <c r="M17" s="28">
        <v>114</v>
      </c>
      <c r="N17" s="28">
        <v>22</v>
      </c>
      <c r="O17" s="28">
        <v>-3</v>
      </c>
      <c r="P17" s="28">
        <v>36</v>
      </c>
      <c r="Q17" s="72">
        <f t="shared" si="2"/>
        <v>203</v>
      </c>
      <c r="R17" s="185"/>
      <c r="S17" s="185"/>
      <c r="T17" s="188"/>
      <c r="U17" s="191"/>
      <c r="V17" s="171"/>
      <c r="W17" s="171"/>
      <c r="X17" s="171"/>
      <c r="Y17" s="171"/>
      <c r="Z17" s="179"/>
    </row>
    <row r="18" spans="1:26" ht="15" customHeight="1" x14ac:dyDescent="0.3">
      <c r="A18" s="17" t="s">
        <v>38</v>
      </c>
      <c r="B18" s="3" t="s">
        <v>146</v>
      </c>
      <c r="C18" s="26" t="s">
        <v>107</v>
      </c>
      <c r="D18" s="91">
        <v>23</v>
      </c>
      <c r="E18" s="26"/>
      <c r="F18" s="26"/>
      <c r="G18" s="28">
        <v>6.1</v>
      </c>
      <c r="H18" s="28">
        <v>53</v>
      </c>
      <c r="I18" s="28">
        <v>0</v>
      </c>
      <c r="J18" s="28">
        <v>0</v>
      </c>
      <c r="K18" s="29" t="s">
        <v>54</v>
      </c>
      <c r="L18" s="28">
        <v>57</v>
      </c>
      <c r="M18" s="29" t="s">
        <v>472</v>
      </c>
      <c r="N18" s="28">
        <v>27</v>
      </c>
      <c r="O18" s="28">
        <v>3</v>
      </c>
      <c r="P18" s="28">
        <v>60</v>
      </c>
      <c r="Q18" s="72">
        <f t="shared" si="2"/>
        <v>220</v>
      </c>
      <c r="R18" s="185"/>
      <c r="S18" s="185"/>
      <c r="T18" s="188"/>
      <c r="U18" s="191"/>
      <c r="V18" s="171"/>
      <c r="W18" s="171"/>
      <c r="X18" s="171"/>
      <c r="Y18" s="171"/>
      <c r="Z18" s="179"/>
    </row>
    <row r="19" spans="1:26" ht="15" customHeight="1" x14ac:dyDescent="0.3">
      <c r="A19" s="17" t="s">
        <v>39</v>
      </c>
      <c r="B19" s="3" t="s">
        <v>147</v>
      </c>
      <c r="C19" s="26" t="s">
        <v>108</v>
      </c>
      <c r="D19" s="158">
        <v>32</v>
      </c>
      <c r="E19" s="11"/>
      <c r="F19" s="11"/>
      <c r="G19" s="7">
        <v>6.2</v>
      </c>
      <c r="H19" s="7">
        <v>50</v>
      </c>
      <c r="I19" s="7">
        <v>0</v>
      </c>
      <c r="J19" s="7">
        <v>0</v>
      </c>
      <c r="K19" s="13" t="s">
        <v>471</v>
      </c>
      <c r="L19" s="7">
        <v>35</v>
      </c>
      <c r="M19" s="13" t="s">
        <v>473</v>
      </c>
      <c r="N19" s="7">
        <v>31</v>
      </c>
      <c r="O19" s="7">
        <v>-2</v>
      </c>
      <c r="P19" s="7">
        <v>41</v>
      </c>
      <c r="Q19" s="75">
        <f t="shared" si="2"/>
        <v>189</v>
      </c>
      <c r="R19" s="185"/>
      <c r="S19" s="185"/>
      <c r="T19" s="188"/>
      <c r="U19" s="191"/>
      <c r="V19" s="171"/>
      <c r="W19" s="171"/>
      <c r="X19" s="171"/>
      <c r="Y19" s="171"/>
      <c r="Z19" s="179"/>
    </row>
    <row r="20" spans="1:26" ht="15" customHeight="1" x14ac:dyDescent="0.3">
      <c r="A20" s="17" t="s">
        <v>40</v>
      </c>
      <c r="B20" s="3"/>
      <c r="C20" s="11"/>
      <c r="D20" s="11"/>
      <c r="E20" s="11"/>
      <c r="F20" s="11"/>
      <c r="G20" s="7"/>
      <c r="H20" s="7"/>
      <c r="I20" s="7"/>
      <c r="J20" s="7"/>
      <c r="K20" s="13"/>
      <c r="L20" s="7"/>
      <c r="M20" s="13"/>
      <c r="N20" s="7"/>
      <c r="O20" s="7"/>
      <c r="P20" s="7"/>
      <c r="Q20" s="75"/>
      <c r="R20" s="185"/>
      <c r="S20" s="185"/>
      <c r="T20" s="188"/>
      <c r="U20" s="191"/>
      <c r="V20" s="171"/>
      <c r="W20" s="171"/>
      <c r="X20" s="171"/>
      <c r="Y20" s="171"/>
      <c r="Z20" s="179"/>
    </row>
    <row r="21" spans="1:26" ht="15" customHeight="1" thickBot="1" x14ac:dyDescent="0.35">
      <c r="A21" s="18" t="s">
        <v>41</v>
      </c>
      <c r="B21" s="5"/>
      <c r="C21" s="12"/>
      <c r="D21" s="61">
        <f>SUM(D14:D19)</f>
        <v>150</v>
      </c>
      <c r="E21" s="61"/>
      <c r="F21" s="61"/>
      <c r="G21" s="61"/>
      <c r="H21" s="61">
        <f t="shared" ref="H21:N21" si="3">SUM(H14:H19)</f>
        <v>216</v>
      </c>
      <c r="I21" s="61"/>
      <c r="J21" s="61">
        <f t="shared" si="3"/>
        <v>129</v>
      </c>
      <c r="K21" s="61"/>
      <c r="L21" s="61">
        <f t="shared" si="3"/>
        <v>291</v>
      </c>
      <c r="M21" s="61"/>
      <c r="N21" s="61">
        <f t="shared" si="3"/>
        <v>179</v>
      </c>
      <c r="O21" s="61"/>
      <c r="P21" s="61">
        <f>SUM(P14:P19)</f>
        <v>313</v>
      </c>
      <c r="Q21" s="76">
        <f>SUM(Q14:Q19)</f>
        <v>1278</v>
      </c>
      <c r="R21" s="186"/>
      <c r="S21" s="186"/>
      <c r="T21" s="189"/>
      <c r="U21" s="192"/>
      <c r="V21" s="172"/>
      <c r="W21" s="172"/>
      <c r="X21" s="172"/>
      <c r="Y21" s="172"/>
      <c r="Z21" s="180"/>
    </row>
    <row r="22" spans="1:26" x14ac:dyDescent="0.3">
      <c r="B22" s="175" t="s">
        <v>23</v>
      </c>
      <c r="C22" s="175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15">
        <f>Q13+Q21</f>
        <v>2857</v>
      </c>
      <c r="R22" s="176" t="s">
        <v>24</v>
      </c>
      <c r="S22" s="177"/>
      <c r="T22" s="177"/>
      <c r="U22" s="177"/>
      <c r="V22" s="177"/>
      <c r="W22" s="204"/>
      <c r="X22" s="205"/>
      <c r="Y22" s="205"/>
      <c r="Z22" s="205"/>
    </row>
    <row r="23" spans="1:26" x14ac:dyDescent="0.3">
      <c r="A23" s="206" t="s">
        <v>25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</row>
    <row r="24" spans="1:26" x14ac:dyDescent="0.3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spans="1:26" x14ac:dyDescent="0.3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12.75" customHeight="1" x14ac:dyDescent="0.3"/>
    <row r="27" spans="1:26" ht="20.25" customHeight="1" x14ac:dyDescent="0.3">
      <c r="A27" s="199" t="s">
        <v>65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199" t="s">
        <v>66</v>
      </c>
      <c r="R27" s="200"/>
      <c r="S27" s="200"/>
      <c r="T27" s="200"/>
      <c r="U27" s="200"/>
      <c r="V27" s="200"/>
      <c r="W27" s="200"/>
      <c r="X27" s="200"/>
    </row>
    <row r="28" spans="1:26" ht="13.5" customHeight="1" x14ac:dyDescent="0.3"/>
  </sheetData>
  <mergeCells count="39">
    <mergeCell ref="Q27:X27"/>
    <mergeCell ref="A27:P27"/>
    <mergeCell ref="R4:R5"/>
    <mergeCell ref="A1:T1"/>
    <mergeCell ref="U1:Z1"/>
    <mergeCell ref="A2:Z2"/>
    <mergeCell ref="A3:A4"/>
    <mergeCell ref="B3:B4"/>
    <mergeCell ref="C3:Q3"/>
    <mergeCell ref="R3:Z3"/>
    <mergeCell ref="C4:D4"/>
    <mergeCell ref="E4:F4"/>
    <mergeCell ref="G4:H4"/>
    <mergeCell ref="I4:J4"/>
    <mergeCell ref="K4:L4"/>
    <mergeCell ref="M4:N4"/>
    <mergeCell ref="W6:W21"/>
    <mergeCell ref="X6:X21"/>
    <mergeCell ref="Y6:Y21"/>
    <mergeCell ref="S4:S5"/>
    <mergeCell ref="T4:T5"/>
    <mergeCell ref="U4:U5"/>
    <mergeCell ref="V4:V5"/>
    <mergeCell ref="A23:Z23"/>
    <mergeCell ref="W4:W5"/>
    <mergeCell ref="X4:X5"/>
    <mergeCell ref="Z6:Z21"/>
    <mergeCell ref="B22:C22"/>
    <mergeCell ref="R22:V22"/>
    <mergeCell ref="W22:Z22"/>
    <mergeCell ref="O4:P4"/>
    <mergeCell ref="Q4:Q5"/>
    <mergeCell ref="Y4:Y5"/>
    <mergeCell ref="Z4:Z5"/>
    <mergeCell ref="R6:R21"/>
    <mergeCell ref="S6:S21"/>
    <mergeCell ref="T6:T21"/>
    <mergeCell ref="U6:U21"/>
    <mergeCell ref="V6:V21"/>
  </mergeCells>
  <pageMargins left="0.25" right="0.25" top="0.75" bottom="0.75" header="0.3" footer="0.3"/>
  <pageSetup paperSize="9" scale="93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23"/>
  <sheetViews>
    <sheetView workbookViewId="0">
      <selection activeCell="T6" sqref="T6:T21"/>
    </sheetView>
  </sheetViews>
  <sheetFormatPr defaultRowHeight="14.4" x14ac:dyDescent="0.3"/>
  <cols>
    <col min="2" max="2" width="32.5546875" customWidth="1"/>
  </cols>
  <sheetData>
    <row r="1" spans="1:26" ht="17.399999999999999" x14ac:dyDescent="0.3">
      <c r="A1" s="241" t="s">
        <v>26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2" t="s">
        <v>5</v>
      </c>
      <c r="V1" s="242"/>
      <c r="W1" s="242"/>
      <c r="X1" s="242"/>
      <c r="Y1" s="242"/>
      <c r="Z1" s="242"/>
    </row>
    <row r="2" spans="1:26" ht="18" x14ac:dyDescent="0.35">
      <c r="A2" s="243" t="s">
        <v>530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</row>
    <row r="3" spans="1:26" x14ac:dyDescent="0.3">
      <c r="A3" s="244" t="s">
        <v>3</v>
      </c>
      <c r="B3" s="246" t="s">
        <v>2</v>
      </c>
      <c r="C3" s="248" t="s">
        <v>6</v>
      </c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50"/>
      <c r="R3" s="248" t="s">
        <v>0</v>
      </c>
      <c r="S3" s="249"/>
      <c r="T3" s="249"/>
      <c r="U3" s="249"/>
      <c r="V3" s="249"/>
      <c r="W3" s="249"/>
      <c r="X3" s="249"/>
      <c r="Y3" s="249"/>
      <c r="Z3" s="249"/>
    </row>
    <row r="4" spans="1:26" ht="61.2" customHeight="1" thickBot="1" x14ac:dyDescent="0.35">
      <c r="A4" s="245"/>
      <c r="B4" s="247"/>
      <c r="C4" s="251" t="s">
        <v>15</v>
      </c>
      <c r="D4" s="252"/>
      <c r="E4" s="253" t="s">
        <v>42</v>
      </c>
      <c r="F4" s="254"/>
      <c r="G4" s="251" t="s">
        <v>91</v>
      </c>
      <c r="H4" s="252"/>
      <c r="I4" s="251" t="s">
        <v>43</v>
      </c>
      <c r="J4" s="252"/>
      <c r="K4" s="251" t="s">
        <v>7</v>
      </c>
      <c r="L4" s="252"/>
      <c r="M4" s="251" t="s">
        <v>16</v>
      </c>
      <c r="N4" s="252"/>
      <c r="O4" s="251" t="s">
        <v>17</v>
      </c>
      <c r="P4" s="252"/>
      <c r="Q4" s="255" t="s">
        <v>24</v>
      </c>
      <c r="R4" s="255" t="s">
        <v>8</v>
      </c>
      <c r="S4" s="255" t="s">
        <v>9</v>
      </c>
      <c r="T4" s="255" t="s">
        <v>29</v>
      </c>
      <c r="U4" s="255" t="s">
        <v>10</v>
      </c>
      <c r="V4" s="255" t="s">
        <v>11</v>
      </c>
      <c r="W4" s="255" t="s">
        <v>12</v>
      </c>
      <c r="X4" s="255" t="s">
        <v>1</v>
      </c>
      <c r="Y4" s="255" t="s">
        <v>13</v>
      </c>
      <c r="Z4" s="255" t="s">
        <v>14</v>
      </c>
    </row>
    <row r="5" spans="1:26" ht="15" thickBot="1" x14ac:dyDescent="0.35">
      <c r="A5" s="130"/>
      <c r="B5" s="131"/>
      <c r="C5" s="132" t="s">
        <v>21</v>
      </c>
      <c r="D5" s="132" t="s">
        <v>22</v>
      </c>
      <c r="E5" s="132" t="s">
        <v>21</v>
      </c>
      <c r="F5" s="132" t="s">
        <v>22</v>
      </c>
      <c r="G5" s="132" t="s">
        <v>21</v>
      </c>
      <c r="H5" s="132" t="s">
        <v>22</v>
      </c>
      <c r="I5" s="132" t="s">
        <v>21</v>
      </c>
      <c r="J5" s="132" t="s">
        <v>22</v>
      </c>
      <c r="K5" s="132" t="s">
        <v>21</v>
      </c>
      <c r="L5" s="132" t="s">
        <v>22</v>
      </c>
      <c r="M5" s="132" t="s">
        <v>21</v>
      </c>
      <c r="N5" s="132" t="s">
        <v>22</v>
      </c>
      <c r="O5" s="132" t="s">
        <v>21</v>
      </c>
      <c r="P5" s="132" t="s">
        <v>22</v>
      </c>
      <c r="Q5" s="256"/>
      <c r="R5" s="256"/>
      <c r="S5" s="256"/>
      <c r="T5" s="256"/>
      <c r="U5" s="256"/>
      <c r="V5" s="256"/>
      <c r="W5" s="256"/>
      <c r="X5" s="256"/>
      <c r="Y5" s="256"/>
      <c r="Z5" s="256"/>
    </row>
    <row r="6" spans="1:26" ht="15.6" x14ac:dyDescent="0.3">
      <c r="A6" s="133" t="s">
        <v>4</v>
      </c>
      <c r="B6" s="136" t="s">
        <v>448</v>
      </c>
      <c r="C6" s="99" t="s">
        <v>94</v>
      </c>
      <c r="D6" s="100">
        <v>35</v>
      </c>
      <c r="E6" s="96"/>
      <c r="F6" s="97"/>
      <c r="G6" s="101" t="s">
        <v>542</v>
      </c>
      <c r="H6" s="103">
        <v>27</v>
      </c>
      <c r="I6" s="97">
        <v>18</v>
      </c>
      <c r="J6" s="98">
        <v>36</v>
      </c>
      <c r="K6" s="97">
        <v>28</v>
      </c>
      <c r="L6" s="98">
        <v>52</v>
      </c>
      <c r="M6" s="97">
        <v>183</v>
      </c>
      <c r="N6" s="98">
        <v>48</v>
      </c>
      <c r="O6" s="98">
        <v>13</v>
      </c>
      <c r="P6" s="98">
        <v>36</v>
      </c>
      <c r="Q6" s="122">
        <f t="shared" ref="Q6:Q19" si="0">SUM(D6+F6+H6+J6+L6+N6+P6)</f>
        <v>234</v>
      </c>
      <c r="R6" s="235"/>
      <c r="S6" s="235"/>
      <c r="T6" s="263"/>
      <c r="U6" s="266"/>
      <c r="V6" s="269"/>
      <c r="W6" s="269"/>
      <c r="X6" s="269"/>
      <c r="Y6" s="269"/>
      <c r="Z6" s="272"/>
    </row>
    <row r="7" spans="1:26" ht="16.2" thickBot="1" x14ac:dyDescent="0.35">
      <c r="A7" s="135" t="s">
        <v>18</v>
      </c>
      <c r="B7" s="136" t="s">
        <v>449</v>
      </c>
      <c r="C7" s="99" t="s">
        <v>572</v>
      </c>
      <c r="D7" s="100">
        <v>38</v>
      </c>
      <c r="E7" s="101"/>
      <c r="F7" s="102"/>
      <c r="G7" s="101" t="s">
        <v>542</v>
      </c>
      <c r="H7" s="103">
        <v>27</v>
      </c>
      <c r="I7" s="103">
        <v>13</v>
      </c>
      <c r="J7" s="103">
        <v>26</v>
      </c>
      <c r="K7" s="103">
        <v>23</v>
      </c>
      <c r="L7" s="103">
        <v>40</v>
      </c>
      <c r="M7" s="103">
        <v>178</v>
      </c>
      <c r="N7" s="103">
        <v>43</v>
      </c>
      <c r="O7" s="103">
        <v>10</v>
      </c>
      <c r="P7" s="103">
        <v>27</v>
      </c>
      <c r="Q7" s="122">
        <f t="shared" si="0"/>
        <v>201</v>
      </c>
      <c r="R7" s="236"/>
      <c r="S7" s="236"/>
      <c r="T7" s="264"/>
      <c r="U7" s="267"/>
      <c r="V7" s="270"/>
      <c r="W7" s="270"/>
      <c r="X7" s="270"/>
      <c r="Y7" s="270"/>
      <c r="Z7" s="273"/>
    </row>
    <row r="8" spans="1:26" ht="15.6" x14ac:dyDescent="0.3">
      <c r="A8" s="135" t="s">
        <v>19</v>
      </c>
      <c r="B8" s="136" t="s">
        <v>450</v>
      </c>
      <c r="C8" s="120" t="s">
        <v>502</v>
      </c>
      <c r="D8" s="121">
        <v>42</v>
      </c>
      <c r="E8" s="101"/>
      <c r="F8" s="102"/>
      <c r="G8" s="101" t="s">
        <v>554</v>
      </c>
      <c r="H8" s="103">
        <v>40</v>
      </c>
      <c r="I8" s="103">
        <v>21</v>
      </c>
      <c r="J8" s="103">
        <v>42</v>
      </c>
      <c r="K8" s="103">
        <v>24</v>
      </c>
      <c r="L8" s="103">
        <v>42</v>
      </c>
      <c r="M8" s="103">
        <v>179</v>
      </c>
      <c r="N8" s="103">
        <v>44</v>
      </c>
      <c r="O8" s="103">
        <v>10</v>
      </c>
      <c r="P8" s="103">
        <v>27</v>
      </c>
      <c r="Q8" s="122">
        <f t="shared" si="0"/>
        <v>237</v>
      </c>
      <c r="R8" s="236"/>
      <c r="S8" s="236"/>
      <c r="T8" s="264"/>
      <c r="U8" s="267"/>
      <c r="V8" s="270"/>
      <c r="W8" s="270"/>
      <c r="X8" s="270"/>
      <c r="Y8" s="270"/>
      <c r="Z8" s="273"/>
    </row>
    <row r="9" spans="1:26" ht="15.6" x14ac:dyDescent="0.3">
      <c r="A9" s="135" t="s">
        <v>20</v>
      </c>
      <c r="B9" s="136" t="s">
        <v>451</v>
      </c>
      <c r="C9" s="99" t="s">
        <v>48</v>
      </c>
      <c r="D9" s="100">
        <v>41</v>
      </c>
      <c r="E9" s="101"/>
      <c r="F9" s="102"/>
      <c r="G9" s="101" t="s">
        <v>531</v>
      </c>
      <c r="H9" s="103">
        <v>23</v>
      </c>
      <c r="I9" s="103">
        <v>20</v>
      </c>
      <c r="J9" s="103">
        <v>40</v>
      </c>
      <c r="K9" s="103">
        <v>21</v>
      </c>
      <c r="L9" s="103">
        <v>36</v>
      </c>
      <c r="M9" s="103">
        <v>184</v>
      </c>
      <c r="N9" s="103">
        <v>49</v>
      </c>
      <c r="O9" s="103">
        <v>12</v>
      </c>
      <c r="P9" s="103">
        <v>33</v>
      </c>
      <c r="Q9" s="122">
        <f t="shared" si="0"/>
        <v>222</v>
      </c>
      <c r="R9" s="236"/>
      <c r="S9" s="236"/>
      <c r="T9" s="264"/>
      <c r="U9" s="267"/>
      <c r="V9" s="270"/>
      <c r="W9" s="270"/>
      <c r="X9" s="270"/>
      <c r="Y9" s="270"/>
      <c r="Z9" s="273"/>
    </row>
    <row r="10" spans="1:26" ht="15.6" x14ac:dyDescent="0.3">
      <c r="A10" s="135" t="s">
        <v>30</v>
      </c>
      <c r="B10" s="136" t="s">
        <v>452</v>
      </c>
      <c r="C10" s="99" t="s">
        <v>48</v>
      </c>
      <c r="D10" s="100">
        <v>41</v>
      </c>
      <c r="E10" s="101"/>
      <c r="F10" s="101"/>
      <c r="G10" s="101" t="s">
        <v>554</v>
      </c>
      <c r="H10" s="103">
        <v>40</v>
      </c>
      <c r="I10" s="103">
        <v>19</v>
      </c>
      <c r="J10" s="103">
        <v>38</v>
      </c>
      <c r="K10" s="103">
        <v>28</v>
      </c>
      <c r="L10" s="103">
        <v>52</v>
      </c>
      <c r="M10" s="104" t="s">
        <v>585</v>
      </c>
      <c r="N10" s="103">
        <v>37</v>
      </c>
      <c r="O10" s="103">
        <v>11</v>
      </c>
      <c r="P10" s="103">
        <v>30</v>
      </c>
      <c r="Q10" s="122">
        <f t="shared" si="0"/>
        <v>238</v>
      </c>
      <c r="R10" s="236"/>
      <c r="S10" s="236"/>
      <c r="T10" s="264"/>
      <c r="U10" s="267"/>
      <c r="V10" s="270"/>
      <c r="W10" s="270"/>
      <c r="X10" s="270"/>
      <c r="Y10" s="270"/>
      <c r="Z10" s="273"/>
    </row>
    <row r="11" spans="1:26" x14ac:dyDescent="0.3">
      <c r="A11" s="135" t="s">
        <v>31</v>
      </c>
      <c r="B11" s="164"/>
      <c r="C11" s="99"/>
      <c r="D11" s="100"/>
      <c r="E11" s="101"/>
      <c r="F11" s="101"/>
      <c r="G11" s="101"/>
      <c r="H11" s="103"/>
      <c r="I11" s="103"/>
      <c r="J11" s="103"/>
      <c r="K11" s="103"/>
      <c r="L11" s="103"/>
      <c r="M11" s="104"/>
      <c r="N11" s="103"/>
      <c r="O11" s="103"/>
      <c r="P11" s="103"/>
      <c r="Q11" s="122"/>
      <c r="R11" s="236"/>
      <c r="S11" s="236"/>
      <c r="T11" s="264"/>
      <c r="U11" s="267"/>
      <c r="V11" s="270"/>
      <c r="W11" s="270"/>
      <c r="X11" s="270"/>
      <c r="Y11" s="270"/>
      <c r="Z11" s="273"/>
    </row>
    <row r="12" spans="1:26" ht="15.6" x14ac:dyDescent="0.3">
      <c r="A12" s="135" t="s">
        <v>32</v>
      </c>
      <c r="B12" s="142"/>
      <c r="C12" s="101"/>
      <c r="D12" s="101"/>
      <c r="E12" s="101"/>
      <c r="F12" s="101"/>
      <c r="G12" s="101"/>
      <c r="H12" s="103"/>
      <c r="I12" s="103"/>
      <c r="J12" s="103"/>
      <c r="K12" s="103"/>
      <c r="L12" s="103"/>
      <c r="M12" s="104"/>
      <c r="N12" s="103"/>
      <c r="O12" s="103"/>
      <c r="P12" s="103"/>
      <c r="Q12" s="122"/>
      <c r="R12" s="236"/>
      <c r="S12" s="236"/>
      <c r="T12" s="264"/>
      <c r="U12" s="267"/>
      <c r="V12" s="270"/>
      <c r="W12" s="270"/>
      <c r="X12" s="270"/>
      <c r="Y12" s="270"/>
      <c r="Z12" s="273"/>
    </row>
    <row r="13" spans="1:26" ht="16.2" thickBot="1" x14ac:dyDescent="0.35">
      <c r="A13" s="137" t="s">
        <v>33</v>
      </c>
      <c r="B13" s="134"/>
      <c r="C13" s="123"/>
      <c r="D13" s="162">
        <f>SUM(D6:D10)</f>
        <v>197</v>
      </c>
      <c r="E13" s="123"/>
      <c r="F13" s="123"/>
      <c r="G13" s="123"/>
      <c r="H13" s="122">
        <f t="shared" ref="H13:P13" si="1">SUM(H6:H11)</f>
        <v>157</v>
      </c>
      <c r="I13" s="122"/>
      <c r="J13" s="122">
        <f t="shared" si="1"/>
        <v>182</v>
      </c>
      <c r="K13" s="122"/>
      <c r="L13" s="122">
        <f t="shared" si="1"/>
        <v>222</v>
      </c>
      <c r="M13" s="122"/>
      <c r="N13" s="122">
        <f t="shared" si="1"/>
        <v>221</v>
      </c>
      <c r="O13" s="122"/>
      <c r="P13" s="122">
        <f t="shared" si="1"/>
        <v>153</v>
      </c>
      <c r="Q13" s="122">
        <f>SUM(Q6:Q11)</f>
        <v>1132</v>
      </c>
      <c r="R13" s="236"/>
      <c r="S13" s="236"/>
      <c r="T13" s="264"/>
      <c r="U13" s="267"/>
      <c r="V13" s="270"/>
      <c r="W13" s="270"/>
      <c r="X13" s="270"/>
      <c r="Y13" s="270"/>
      <c r="Z13" s="273"/>
    </row>
    <row r="14" spans="1:26" ht="15" thickBot="1" x14ac:dyDescent="0.35">
      <c r="A14" s="138" t="s">
        <v>34</v>
      </c>
      <c r="B14" s="145" t="s">
        <v>453</v>
      </c>
      <c r="C14" s="124" t="s">
        <v>85</v>
      </c>
      <c r="D14" s="125">
        <v>53</v>
      </c>
      <c r="E14" s="104"/>
      <c r="F14" s="103"/>
      <c r="G14" s="101" t="s">
        <v>569</v>
      </c>
      <c r="H14" s="103">
        <v>32</v>
      </c>
      <c r="I14" s="103">
        <v>5</v>
      </c>
      <c r="J14" s="103">
        <v>29</v>
      </c>
      <c r="K14" s="103">
        <v>26</v>
      </c>
      <c r="L14" s="103">
        <v>41</v>
      </c>
      <c r="M14" s="103">
        <v>198</v>
      </c>
      <c r="N14" s="103">
        <v>48</v>
      </c>
      <c r="O14" s="103">
        <v>7</v>
      </c>
      <c r="P14" s="103">
        <v>30</v>
      </c>
      <c r="Q14" s="122">
        <f t="shared" si="0"/>
        <v>233</v>
      </c>
      <c r="R14" s="236"/>
      <c r="S14" s="236"/>
      <c r="T14" s="264"/>
      <c r="U14" s="267"/>
      <c r="V14" s="270"/>
      <c r="W14" s="270"/>
      <c r="X14" s="270"/>
      <c r="Y14" s="270"/>
      <c r="Z14" s="273"/>
    </row>
    <row r="15" spans="1:26" ht="15.6" x14ac:dyDescent="0.3">
      <c r="A15" s="135" t="s">
        <v>35</v>
      </c>
      <c r="B15" s="140" t="s">
        <v>447</v>
      </c>
      <c r="C15" s="99" t="s">
        <v>59</v>
      </c>
      <c r="D15" s="100">
        <v>36</v>
      </c>
      <c r="E15" s="101"/>
      <c r="F15" s="102"/>
      <c r="G15" s="104" t="s">
        <v>588</v>
      </c>
      <c r="H15" s="103">
        <v>45</v>
      </c>
      <c r="I15" s="103">
        <v>4</v>
      </c>
      <c r="J15" s="103">
        <v>25</v>
      </c>
      <c r="K15" s="103">
        <v>24</v>
      </c>
      <c r="L15" s="103">
        <v>37</v>
      </c>
      <c r="M15" s="103">
        <v>200</v>
      </c>
      <c r="N15" s="103">
        <v>50</v>
      </c>
      <c r="O15" s="103">
        <v>9</v>
      </c>
      <c r="P15" s="103">
        <v>38</v>
      </c>
      <c r="Q15" s="122">
        <f t="shared" si="0"/>
        <v>231</v>
      </c>
      <c r="R15" s="236"/>
      <c r="S15" s="236"/>
      <c r="T15" s="264"/>
      <c r="U15" s="267"/>
      <c r="V15" s="270"/>
      <c r="W15" s="270"/>
      <c r="X15" s="270"/>
      <c r="Y15" s="270"/>
      <c r="Z15" s="273"/>
    </row>
    <row r="16" spans="1:26" ht="15.6" x14ac:dyDescent="0.3">
      <c r="A16" s="138" t="s">
        <v>36</v>
      </c>
      <c r="B16" s="140" t="s">
        <v>454</v>
      </c>
      <c r="C16" s="99" t="s">
        <v>572</v>
      </c>
      <c r="D16" s="100">
        <v>28</v>
      </c>
      <c r="E16" s="101"/>
      <c r="F16" s="102"/>
      <c r="G16" s="101" t="s">
        <v>568</v>
      </c>
      <c r="H16" s="103">
        <v>36</v>
      </c>
      <c r="I16" s="103">
        <v>3</v>
      </c>
      <c r="J16" s="103">
        <v>21</v>
      </c>
      <c r="K16" s="103">
        <v>27</v>
      </c>
      <c r="L16" s="103">
        <v>43</v>
      </c>
      <c r="M16" s="103">
        <v>184</v>
      </c>
      <c r="N16" s="103">
        <v>34</v>
      </c>
      <c r="O16" s="103">
        <v>11</v>
      </c>
      <c r="P16" s="103">
        <v>46</v>
      </c>
      <c r="Q16" s="122">
        <f t="shared" si="0"/>
        <v>208</v>
      </c>
      <c r="R16" s="236"/>
      <c r="S16" s="236"/>
      <c r="T16" s="264"/>
      <c r="U16" s="267"/>
      <c r="V16" s="270"/>
      <c r="W16" s="270"/>
      <c r="X16" s="270"/>
      <c r="Y16" s="270"/>
      <c r="Z16" s="273"/>
    </row>
    <row r="17" spans="1:26" ht="15.6" x14ac:dyDescent="0.3">
      <c r="A17" s="135" t="s">
        <v>37</v>
      </c>
      <c r="B17" s="142" t="s">
        <v>455</v>
      </c>
      <c r="C17" s="99" t="s">
        <v>48</v>
      </c>
      <c r="D17" s="100">
        <v>30</v>
      </c>
      <c r="E17" s="101"/>
      <c r="F17" s="102"/>
      <c r="G17" s="101" t="s">
        <v>569</v>
      </c>
      <c r="H17" s="103">
        <v>32</v>
      </c>
      <c r="I17" s="103">
        <v>5</v>
      </c>
      <c r="J17" s="103">
        <v>29</v>
      </c>
      <c r="K17" s="103">
        <v>28</v>
      </c>
      <c r="L17" s="103">
        <v>45</v>
      </c>
      <c r="M17" s="103">
        <v>186</v>
      </c>
      <c r="N17" s="103">
        <v>36</v>
      </c>
      <c r="O17" s="103">
        <v>8</v>
      </c>
      <c r="P17" s="103">
        <v>34</v>
      </c>
      <c r="Q17" s="122">
        <f t="shared" si="0"/>
        <v>206</v>
      </c>
      <c r="R17" s="236"/>
      <c r="S17" s="236"/>
      <c r="T17" s="264"/>
      <c r="U17" s="267"/>
      <c r="V17" s="270"/>
      <c r="W17" s="270"/>
      <c r="X17" s="270"/>
      <c r="Y17" s="270"/>
      <c r="Z17" s="273"/>
    </row>
    <row r="18" spans="1:26" ht="15.6" x14ac:dyDescent="0.3">
      <c r="A18" s="138" t="s">
        <v>38</v>
      </c>
      <c r="B18" s="140" t="s">
        <v>456</v>
      </c>
      <c r="C18" s="99" t="s">
        <v>59</v>
      </c>
      <c r="D18" s="100">
        <v>36</v>
      </c>
      <c r="E18" s="101"/>
      <c r="F18" s="101"/>
      <c r="G18" s="101" t="s">
        <v>533</v>
      </c>
      <c r="H18" s="103">
        <v>26</v>
      </c>
      <c r="I18" s="103">
        <v>9</v>
      </c>
      <c r="J18" s="103">
        <v>50</v>
      </c>
      <c r="K18" s="104" t="s">
        <v>536</v>
      </c>
      <c r="L18" s="103">
        <v>41</v>
      </c>
      <c r="M18" s="104" t="s">
        <v>84</v>
      </c>
      <c r="N18" s="103">
        <v>46</v>
      </c>
      <c r="O18" s="103">
        <v>7</v>
      </c>
      <c r="P18" s="103">
        <v>30</v>
      </c>
      <c r="Q18" s="122">
        <f t="shared" si="0"/>
        <v>229</v>
      </c>
      <c r="R18" s="236"/>
      <c r="S18" s="236"/>
      <c r="T18" s="264"/>
      <c r="U18" s="267"/>
      <c r="V18" s="270"/>
      <c r="W18" s="270"/>
      <c r="X18" s="270"/>
      <c r="Y18" s="270"/>
      <c r="Z18" s="273"/>
    </row>
    <row r="19" spans="1:26" ht="15.6" x14ac:dyDescent="0.3">
      <c r="A19" s="146" t="s">
        <v>39</v>
      </c>
      <c r="B19" s="147" t="s">
        <v>457</v>
      </c>
      <c r="C19" s="99" t="s">
        <v>572</v>
      </c>
      <c r="D19" s="100">
        <v>28</v>
      </c>
      <c r="E19" s="101"/>
      <c r="F19" s="101"/>
      <c r="G19" s="101" t="s">
        <v>576</v>
      </c>
      <c r="H19" s="103">
        <v>45</v>
      </c>
      <c r="I19" s="103">
        <v>4</v>
      </c>
      <c r="J19" s="103">
        <v>25</v>
      </c>
      <c r="K19" s="104" t="s">
        <v>51</v>
      </c>
      <c r="L19" s="103">
        <v>43</v>
      </c>
      <c r="M19" s="104" t="s">
        <v>589</v>
      </c>
      <c r="N19" s="103">
        <v>37</v>
      </c>
      <c r="O19" s="103">
        <v>10</v>
      </c>
      <c r="P19" s="103">
        <v>42</v>
      </c>
      <c r="Q19" s="126">
        <f t="shared" si="0"/>
        <v>220</v>
      </c>
      <c r="R19" s="236"/>
      <c r="S19" s="236"/>
      <c r="T19" s="264"/>
      <c r="U19" s="267"/>
      <c r="V19" s="270"/>
      <c r="W19" s="270"/>
      <c r="X19" s="270"/>
      <c r="Y19" s="270"/>
      <c r="Z19" s="273"/>
    </row>
    <row r="20" spans="1:26" ht="16.2" thickBot="1" x14ac:dyDescent="0.35">
      <c r="A20" s="148" t="s">
        <v>40</v>
      </c>
      <c r="B20" s="140"/>
      <c r="C20" s="123"/>
      <c r="D20" s="161"/>
      <c r="E20" s="123"/>
      <c r="F20" s="123"/>
      <c r="G20" s="119"/>
      <c r="H20" s="119"/>
      <c r="I20" s="119"/>
      <c r="J20" s="119"/>
      <c r="K20" s="149"/>
      <c r="L20" s="119"/>
      <c r="M20" s="149"/>
      <c r="N20" s="119"/>
      <c r="O20" s="119"/>
      <c r="P20" s="119"/>
      <c r="Q20" s="126"/>
      <c r="R20" s="236"/>
      <c r="S20" s="236"/>
      <c r="T20" s="264"/>
      <c r="U20" s="267"/>
      <c r="V20" s="270"/>
      <c r="W20" s="270"/>
      <c r="X20" s="270"/>
      <c r="Y20" s="270"/>
      <c r="Z20" s="273"/>
    </row>
    <row r="21" spans="1:26" ht="16.2" thickBot="1" x14ac:dyDescent="0.35">
      <c r="A21" s="150" t="s">
        <v>41</v>
      </c>
      <c r="B21" s="142"/>
      <c r="C21" s="142"/>
      <c r="D21" s="162">
        <f>SUM(D14:D19)</f>
        <v>211</v>
      </c>
      <c r="E21" s="142"/>
      <c r="F21" s="142"/>
      <c r="G21" s="142"/>
      <c r="H21" s="152">
        <f t="shared" ref="H21:P21" si="2">SUM(H14:H19)</f>
        <v>216</v>
      </c>
      <c r="I21" s="152"/>
      <c r="J21" s="152">
        <f t="shared" si="2"/>
        <v>179</v>
      </c>
      <c r="K21" s="152"/>
      <c r="L21" s="152">
        <f t="shared" si="2"/>
        <v>250</v>
      </c>
      <c r="M21" s="152"/>
      <c r="N21" s="152">
        <f t="shared" si="2"/>
        <v>251</v>
      </c>
      <c r="O21" s="152"/>
      <c r="P21" s="152">
        <f t="shared" si="2"/>
        <v>220</v>
      </c>
      <c r="Q21" s="152">
        <f>SUM(Q14:Q19)</f>
        <v>1327</v>
      </c>
      <c r="R21" s="237"/>
      <c r="S21" s="237"/>
      <c r="T21" s="265"/>
      <c r="U21" s="268"/>
      <c r="V21" s="271"/>
      <c r="W21" s="271"/>
      <c r="X21" s="271"/>
      <c r="Y21" s="271"/>
      <c r="Z21" s="274"/>
    </row>
    <row r="22" spans="1:26" ht="15.6" x14ac:dyDescent="0.3">
      <c r="A22" s="142"/>
      <c r="B22" s="257" t="s">
        <v>23</v>
      </c>
      <c r="C22" s="257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26">
        <f>Q13+Q21</f>
        <v>2459</v>
      </c>
      <c r="R22" s="258" t="s">
        <v>24</v>
      </c>
      <c r="S22" s="259"/>
      <c r="T22" s="259"/>
      <c r="U22" s="259"/>
      <c r="V22" s="259"/>
      <c r="W22" s="260"/>
      <c r="X22" s="261"/>
      <c r="Y22" s="261"/>
      <c r="Z22" s="261"/>
    </row>
    <row r="23" spans="1:26" ht="15.6" x14ac:dyDescent="0.3">
      <c r="A23" s="262" t="s">
        <v>25</v>
      </c>
      <c r="B23" s="262"/>
      <c r="C23" s="262"/>
      <c r="D23" s="262"/>
      <c r="E23" s="262"/>
      <c r="F23" s="262"/>
      <c r="G23" s="262"/>
      <c r="H23" s="262"/>
      <c r="I23" s="262"/>
      <c r="J23" s="262"/>
      <c r="K23" s="262"/>
      <c r="L23" s="262"/>
      <c r="M23" s="262"/>
      <c r="N23" s="262"/>
      <c r="O23" s="262"/>
      <c r="P23" s="262"/>
      <c r="Q23" s="262"/>
      <c r="R23" s="262"/>
      <c r="S23" s="262"/>
      <c r="T23" s="262"/>
      <c r="U23" s="262"/>
      <c r="V23" s="262"/>
      <c r="W23" s="262"/>
      <c r="X23" s="262"/>
      <c r="Y23" s="262"/>
      <c r="Z23" s="262"/>
    </row>
  </sheetData>
  <mergeCells count="37">
    <mergeCell ref="R4:R5"/>
    <mergeCell ref="A1:T1"/>
    <mergeCell ref="U1:Z1"/>
    <mergeCell ref="A2:Z2"/>
    <mergeCell ref="A3:A4"/>
    <mergeCell ref="B3:B4"/>
    <mergeCell ref="C3:Q3"/>
    <mergeCell ref="R3:Z3"/>
    <mergeCell ref="C4:D4"/>
    <mergeCell ref="E4:F4"/>
    <mergeCell ref="G4:H4"/>
    <mergeCell ref="I4:J4"/>
    <mergeCell ref="K4:L4"/>
    <mergeCell ref="M4:N4"/>
    <mergeCell ref="O4:P4"/>
    <mergeCell ref="Q4:Q5"/>
    <mergeCell ref="Y4:Y5"/>
    <mergeCell ref="Z4:Z5"/>
    <mergeCell ref="R6:R21"/>
    <mergeCell ref="S6:S21"/>
    <mergeCell ref="T6:T21"/>
    <mergeCell ref="U6:U21"/>
    <mergeCell ref="V6:V21"/>
    <mergeCell ref="W6:W21"/>
    <mergeCell ref="X6:X21"/>
    <mergeCell ref="Y6:Y21"/>
    <mergeCell ref="S4:S5"/>
    <mergeCell ref="T4:T5"/>
    <mergeCell ref="U4:U5"/>
    <mergeCell ref="V4:V5"/>
    <mergeCell ref="W4:W5"/>
    <mergeCell ref="X4:X5"/>
    <mergeCell ref="Z6:Z21"/>
    <mergeCell ref="B22:C22"/>
    <mergeCell ref="R22:V22"/>
    <mergeCell ref="W22:Z22"/>
    <mergeCell ref="A23:Z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27"/>
  <sheetViews>
    <sheetView zoomScale="90" zoomScaleNormal="90" workbookViewId="0">
      <selection activeCell="Q21" sqref="Q21"/>
    </sheetView>
  </sheetViews>
  <sheetFormatPr defaultRowHeight="14.4" x14ac:dyDescent="0.3"/>
  <cols>
    <col min="1" max="1" width="5.109375" customWidth="1"/>
    <col min="2" max="2" width="37.33203125" customWidth="1"/>
    <col min="3" max="3" width="7.33203125" customWidth="1"/>
    <col min="4" max="4" width="6.44140625" customWidth="1"/>
    <col min="5" max="5" width="6.88671875" customWidth="1"/>
    <col min="6" max="6" width="5" customWidth="1"/>
    <col min="7" max="7" width="6.88671875" customWidth="1"/>
    <col min="8" max="8" width="6.5546875" customWidth="1"/>
    <col min="9" max="9" width="5.88671875" customWidth="1"/>
    <col min="10" max="11" width="6.88671875" customWidth="1"/>
    <col min="12" max="12" width="6.44140625" customWidth="1"/>
    <col min="13" max="13" width="7" customWidth="1"/>
    <col min="14" max="14" width="6.44140625" customWidth="1"/>
    <col min="15" max="15" width="7.33203125" customWidth="1"/>
    <col min="16" max="16" width="5.88671875" customWidth="1"/>
    <col min="17" max="17" width="7" customWidth="1"/>
    <col min="18" max="18" width="3.5546875" customWidth="1"/>
    <col min="19" max="19" width="4.6640625" customWidth="1"/>
    <col min="20" max="20" width="3.6640625" customWidth="1"/>
    <col min="21" max="21" width="3.44140625" customWidth="1"/>
    <col min="22" max="22" width="3.33203125" customWidth="1"/>
    <col min="23" max="23" width="3.5546875" customWidth="1"/>
    <col min="24" max="24" width="3.6640625" customWidth="1"/>
    <col min="25" max="25" width="2.88671875" customWidth="1"/>
    <col min="26" max="26" width="3.44140625" customWidth="1"/>
  </cols>
  <sheetData>
    <row r="1" spans="1:26" ht="45.75" customHeight="1" x14ac:dyDescent="0.3">
      <c r="A1" s="210" t="s">
        <v>26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182" t="s">
        <v>5</v>
      </c>
      <c r="V1" s="182"/>
      <c r="W1" s="182"/>
      <c r="X1" s="182"/>
      <c r="Y1" s="182"/>
      <c r="Z1" s="182"/>
    </row>
    <row r="2" spans="1:26" ht="18" x14ac:dyDescent="0.35">
      <c r="A2" s="183" t="s">
        <v>474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</row>
    <row r="3" spans="1:26" x14ac:dyDescent="0.3">
      <c r="A3" s="193" t="s">
        <v>3</v>
      </c>
      <c r="B3" s="195" t="s">
        <v>2</v>
      </c>
      <c r="C3" s="165" t="s">
        <v>6</v>
      </c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7"/>
      <c r="R3" s="165" t="s">
        <v>0</v>
      </c>
      <c r="S3" s="166"/>
      <c r="T3" s="166"/>
      <c r="U3" s="166"/>
      <c r="V3" s="166"/>
      <c r="W3" s="166"/>
      <c r="X3" s="166"/>
      <c r="Y3" s="166"/>
      <c r="Z3" s="166"/>
    </row>
    <row r="4" spans="1:26" ht="66" customHeight="1" thickBot="1" x14ac:dyDescent="0.35">
      <c r="A4" s="194"/>
      <c r="B4" s="196"/>
      <c r="C4" s="168" t="s">
        <v>15</v>
      </c>
      <c r="D4" s="169"/>
      <c r="E4" s="197" t="s">
        <v>42</v>
      </c>
      <c r="F4" s="198"/>
      <c r="G4" s="168" t="s">
        <v>91</v>
      </c>
      <c r="H4" s="169"/>
      <c r="I4" s="168" t="s">
        <v>43</v>
      </c>
      <c r="J4" s="169"/>
      <c r="K4" s="168" t="s">
        <v>7</v>
      </c>
      <c r="L4" s="169"/>
      <c r="M4" s="168" t="s">
        <v>16</v>
      </c>
      <c r="N4" s="169"/>
      <c r="O4" s="168" t="s">
        <v>17</v>
      </c>
      <c r="P4" s="169"/>
      <c r="Q4" s="173" t="s">
        <v>24</v>
      </c>
      <c r="R4" s="173" t="s">
        <v>8</v>
      </c>
      <c r="S4" s="173" t="s">
        <v>9</v>
      </c>
      <c r="T4" s="173" t="s">
        <v>29</v>
      </c>
      <c r="U4" s="173" t="s">
        <v>10</v>
      </c>
      <c r="V4" s="173" t="s">
        <v>11</v>
      </c>
      <c r="W4" s="173" t="s">
        <v>12</v>
      </c>
      <c r="X4" s="173" t="s">
        <v>1</v>
      </c>
      <c r="Y4" s="173" t="s">
        <v>13</v>
      </c>
      <c r="Z4" s="173" t="s">
        <v>14</v>
      </c>
    </row>
    <row r="5" spans="1:26" ht="53.25" customHeight="1" thickBot="1" x14ac:dyDescent="0.35">
      <c r="A5" s="8"/>
      <c r="B5" s="9"/>
      <c r="C5" s="10" t="s">
        <v>21</v>
      </c>
      <c r="D5" s="10" t="s">
        <v>22</v>
      </c>
      <c r="E5" s="10" t="s">
        <v>21</v>
      </c>
      <c r="F5" s="10" t="s">
        <v>22</v>
      </c>
      <c r="G5" s="10" t="s">
        <v>21</v>
      </c>
      <c r="H5" s="10" t="s">
        <v>22</v>
      </c>
      <c r="I5" s="10" t="s">
        <v>21</v>
      </c>
      <c r="J5" s="10" t="s">
        <v>22</v>
      </c>
      <c r="K5" s="10" t="s">
        <v>21</v>
      </c>
      <c r="L5" s="10" t="s">
        <v>22</v>
      </c>
      <c r="M5" s="10" t="s">
        <v>21</v>
      </c>
      <c r="N5" s="10" t="s">
        <v>22</v>
      </c>
      <c r="O5" s="10" t="s">
        <v>21</v>
      </c>
      <c r="P5" s="10" t="s">
        <v>22</v>
      </c>
      <c r="Q5" s="174"/>
      <c r="R5" s="174"/>
      <c r="S5" s="174"/>
      <c r="T5" s="174"/>
      <c r="U5" s="174"/>
      <c r="V5" s="174"/>
      <c r="W5" s="174"/>
      <c r="X5" s="174"/>
      <c r="Y5" s="174"/>
      <c r="Z5" s="174"/>
    </row>
    <row r="6" spans="1:26" ht="15.6" x14ac:dyDescent="0.3">
      <c r="A6" s="46" t="s">
        <v>64</v>
      </c>
      <c r="B6" s="1" t="s">
        <v>148</v>
      </c>
      <c r="C6" s="80" t="s">
        <v>109</v>
      </c>
      <c r="D6" s="71">
        <v>36</v>
      </c>
      <c r="E6" s="31"/>
      <c r="F6" s="81"/>
      <c r="G6" s="85">
        <v>7.5</v>
      </c>
      <c r="H6" s="22">
        <v>17</v>
      </c>
      <c r="I6" s="85">
        <v>9</v>
      </c>
      <c r="J6" s="22">
        <v>38</v>
      </c>
      <c r="K6" s="85">
        <v>23</v>
      </c>
      <c r="L6" s="22">
        <v>66</v>
      </c>
      <c r="M6" s="85">
        <v>130</v>
      </c>
      <c r="N6" s="22">
        <v>45</v>
      </c>
      <c r="O6" s="22">
        <v>7</v>
      </c>
      <c r="P6" s="22">
        <v>58</v>
      </c>
      <c r="Q6" s="74">
        <f t="shared" ref="Q6:Q11" si="0">SUM(D6+F6+H6+J6+L6+N6+P6)</f>
        <v>260</v>
      </c>
      <c r="R6" s="228"/>
      <c r="S6" s="228"/>
      <c r="T6" s="229"/>
      <c r="U6" s="212"/>
      <c r="V6" s="211"/>
      <c r="W6" s="211"/>
      <c r="X6" s="211"/>
      <c r="Y6" s="211"/>
      <c r="Z6" s="211"/>
    </row>
    <row r="7" spans="1:26" ht="15.6" x14ac:dyDescent="0.3">
      <c r="A7" s="46" t="s">
        <v>18</v>
      </c>
      <c r="B7" s="1" t="s">
        <v>149</v>
      </c>
      <c r="C7" s="24" t="s">
        <v>110</v>
      </c>
      <c r="D7" s="25">
        <v>28</v>
      </c>
      <c r="E7" s="26"/>
      <c r="F7" s="77"/>
      <c r="G7" s="28">
        <v>7</v>
      </c>
      <c r="H7" s="28">
        <v>32</v>
      </c>
      <c r="I7" s="28">
        <v>10</v>
      </c>
      <c r="J7" s="28">
        <v>41</v>
      </c>
      <c r="K7" s="28">
        <v>18</v>
      </c>
      <c r="L7" s="28">
        <v>61</v>
      </c>
      <c r="M7" s="28">
        <v>120</v>
      </c>
      <c r="N7" s="28">
        <v>35</v>
      </c>
      <c r="O7" s="28">
        <v>5</v>
      </c>
      <c r="P7" s="28">
        <v>53</v>
      </c>
      <c r="Q7" s="72">
        <f t="shared" si="0"/>
        <v>250</v>
      </c>
      <c r="R7" s="185"/>
      <c r="S7" s="185"/>
      <c r="T7" s="188"/>
      <c r="U7" s="191"/>
      <c r="V7" s="171"/>
      <c r="W7" s="171"/>
      <c r="X7" s="171"/>
      <c r="Y7" s="171"/>
      <c r="Z7" s="171"/>
    </row>
    <row r="8" spans="1:26" ht="15.6" x14ac:dyDescent="0.3">
      <c r="A8" s="46" t="s">
        <v>19</v>
      </c>
      <c r="B8" s="1" t="s">
        <v>150</v>
      </c>
      <c r="C8" s="24" t="s">
        <v>45</v>
      </c>
      <c r="D8" s="25">
        <v>33</v>
      </c>
      <c r="E8" s="26"/>
      <c r="F8" s="77"/>
      <c r="G8" s="28">
        <v>6.9</v>
      </c>
      <c r="H8" s="28">
        <v>35</v>
      </c>
      <c r="I8" s="28">
        <v>8</v>
      </c>
      <c r="J8" s="28">
        <v>35</v>
      </c>
      <c r="K8" s="28">
        <v>20</v>
      </c>
      <c r="L8" s="28">
        <v>63</v>
      </c>
      <c r="M8" s="28">
        <v>125</v>
      </c>
      <c r="N8" s="28">
        <v>40</v>
      </c>
      <c r="O8" s="28">
        <v>5</v>
      </c>
      <c r="P8" s="28">
        <v>53</v>
      </c>
      <c r="Q8" s="72">
        <f t="shared" si="0"/>
        <v>259</v>
      </c>
      <c r="R8" s="185"/>
      <c r="S8" s="185"/>
      <c r="T8" s="188"/>
      <c r="U8" s="191"/>
      <c r="V8" s="171"/>
      <c r="W8" s="171"/>
      <c r="X8" s="171"/>
      <c r="Y8" s="171"/>
      <c r="Z8" s="171"/>
    </row>
    <row r="9" spans="1:26" ht="15.6" x14ac:dyDescent="0.3">
      <c r="A9" s="46" t="s">
        <v>20</v>
      </c>
      <c r="B9" s="1" t="s">
        <v>151</v>
      </c>
      <c r="C9" s="24" t="s">
        <v>111</v>
      </c>
      <c r="D9" s="25">
        <v>39</v>
      </c>
      <c r="E9" s="26"/>
      <c r="F9" s="77"/>
      <c r="G9" s="28">
        <v>7.7</v>
      </c>
      <c r="H9" s="28">
        <v>11</v>
      </c>
      <c r="I9" s="28">
        <v>7</v>
      </c>
      <c r="J9" s="28">
        <v>32</v>
      </c>
      <c r="K9" s="28">
        <v>17</v>
      </c>
      <c r="L9" s="28">
        <v>60</v>
      </c>
      <c r="M9" s="28">
        <v>120</v>
      </c>
      <c r="N9" s="28">
        <v>35</v>
      </c>
      <c r="O9" s="28">
        <v>7</v>
      </c>
      <c r="P9" s="28">
        <v>58</v>
      </c>
      <c r="Q9" s="72">
        <f t="shared" si="0"/>
        <v>235</v>
      </c>
      <c r="R9" s="185"/>
      <c r="S9" s="185"/>
      <c r="T9" s="188"/>
      <c r="U9" s="191"/>
      <c r="V9" s="171"/>
      <c r="W9" s="171"/>
      <c r="X9" s="171"/>
      <c r="Y9" s="171"/>
      <c r="Z9" s="171"/>
    </row>
    <row r="10" spans="1:26" ht="15.6" x14ac:dyDescent="0.3">
      <c r="A10" s="46" t="s">
        <v>30</v>
      </c>
      <c r="B10" s="1" t="s">
        <v>152</v>
      </c>
      <c r="C10" s="26" t="s">
        <v>104</v>
      </c>
      <c r="D10" s="91">
        <v>28</v>
      </c>
      <c r="E10" s="26"/>
      <c r="F10" s="26"/>
      <c r="G10" s="28">
        <v>7.5</v>
      </c>
      <c r="H10" s="28">
        <v>17</v>
      </c>
      <c r="I10" s="28">
        <v>17</v>
      </c>
      <c r="J10" s="28">
        <v>59</v>
      </c>
      <c r="K10" s="28">
        <v>19</v>
      </c>
      <c r="L10" s="28">
        <v>62</v>
      </c>
      <c r="M10" s="29" t="s">
        <v>92</v>
      </c>
      <c r="N10" s="28">
        <v>28</v>
      </c>
      <c r="O10" s="28">
        <v>7</v>
      </c>
      <c r="P10" s="28">
        <v>58</v>
      </c>
      <c r="Q10" s="72">
        <f t="shared" si="0"/>
        <v>252</v>
      </c>
      <c r="R10" s="185"/>
      <c r="S10" s="185"/>
      <c r="T10" s="188"/>
      <c r="U10" s="191"/>
      <c r="V10" s="171"/>
      <c r="W10" s="171"/>
      <c r="X10" s="171"/>
      <c r="Y10" s="171"/>
      <c r="Z10" s="171"/>
    </row>
    <row r="11" spans="1:26" ht="15.6" x14ac:dyDescent="0.3">
      <c r="A11" s="46" t="s">
        <v>31</v>
      </c>
      <c r="B11" s="1" t="s">
        <v>153</v>
      </c>
      <c r="C11" s="26" t="s">
        <v>44</v>
      </c>
      <c r="D11" s="91">
        <v>34</v>
      </c>
      <c r="E11" s="26"/>
      <c r="F11" s="26"/>
      <c r="G11" s="28">
        <v>6.6</v>
      </c>
      <c r="H11" s="28">
        <v>46</v>
      </c>
      <c r="I11" s="28">
        <v>19</v>
      </c>
      <c r="J11" s="28">
        <v>61</v>
      </c>
      <c r="K11" s="28">
        <v>15</v>
      </c>
      <c r="L11" s="28">
        <v>56</v>
      </c>
      <c r="M11" s="29" t="s">
        <v>93</v>
      </c>
      <c r="N11" s="28">
        <v>45</v>
      </c>
      <c r="O11" s="28">
        <v>9</v>
      </c>
      <c r="P11" s="28">
        <v>62</v>
      </c>
      <c r="Q11" s="72">
        <f t="shared" si="0"/>
        <v>304</v>
      </c>
      <c r="R11" s="185"/>
      <c r="S11" s="185"/>
      <c r="T11" s="188"/>
      <c r="U11" s="191"/>
      <c r="V11" s="171"/>
      <c r="W11" s="171"/>
      <c r="X11" s="171"/>
      <c r="Y11" s="171"/>
      <c r="Z11" s="171"/>
    </row>
    <row r="12" spans="1:26" ht="15.6" x14ac:dyDescent="0.3">
      <c r="A12" s="46" t="s">
        <v>32</v>
      </c>
      <c r="B12" s="1"/>
      <c r="C12" s="26"/>
      <c r="D12" s="26"/>
      <c r="E12" s="26"/>
      <c r="F12" s="26"/>
      <c r="G12" s="28"/>
      <c r="H12" s="28"/>
      <c r="I12" s="28"/>
      <c r="J12" s="28"/>
      <c r="K12" s="28"/>
      <c r="L12" s="28"/>
      <c r="M12" s="29"/>
      <c r="N12" s="28"/>
      <c r="O12" s="28"/>
      <c r="P12" s="28"/>
      <c r="Q12" s="72"/>
      <c r="R12" s="185"/>
      <c r="S12" s="185"/>
      <c r="T12" s="188"/>
      <c r="U12" s="191"/>
      <c r="V12" s="171"/>
      <c r="W12" s="171"/>
      <c r="X12" s="171"/>
      <c r="Y12" s="171"/>
      <c r="Z12" s="171"/>
    </row>
    <row r="13" spans="1:26" ht="16.2" thickBot="1" x14ac:dyDescent="0.35">
      <c r="A13" s="47" t="s">
        <v>33</v>
      </c>
      <c r="B13" s="4"/>
      <c r="C13" s="67"/>
      <c r="D13" s="93">
        <f>SUM(D6:D11)</f>
        <v>198</v>
      </c>
      <c r="E13" s="67"/>
      <c r="F13" s="67"/>
      <c r="G13" s="64"/>
      <c r="H13" s="84">
        <f>SUM(H6:H11)</f>
        <v>158</v>
      </c>
      <c r="I13" s="84"/>
      <c r="J13" s="84">
        <f t="shared" ref="J13:P13" si="1">SUM(J6:J11)</f>
        <v>266</v>
      </c>
      <c r="K13" s="84"/>
      <c r="L13" s="84">
        <f t="shared" si="1"/>
        <v>368</v>
      </c>
      <c r="M13" s="84"/>
      <c r="N13" s="84">
        <f t="shared" si="1"/>
        <v>228</v>
      </c>
      <c r="O13" s="84"/>
      <c r="P13" s="84">
        <f t="shared" si="1"/>
        <v>342</v>
      </c>
      <c r="Q13" s="73">
        <f>SUM(Q6:Q11)</f>
        <v>1560</v>
      </c>
      <c r="R13" s="185"/>
      <c r="S13" s="185"/>
      <c r="T13" s="188"/>
      <c r="U13" s="191"/>
      <c r="V13" s="171"/>
      <c r="W13" s="171"/>
      <c r="X13" s="171"/>
      <c r="Y13" s="171"/>
      <c r="Z13" s="171"/>
    </row>
    <row r="14" spans="1:26" ht="15.6" x14ac:dyDescent="0.3">
      <c r="A14" s="51" t="s">
        <v>34</v>
      </c>
      <c r="B14" s="6" t="s">
        <v>154</v>
      </c>
      <c r="C14" s="70" t="s">
        <v>99</v>
      </c>
      <c r="D14" s="71">
        <v>30</v>
      </c>
      <c r="E14" s="31"/>
      <c r="F14" s="81"/>
      <c r="G14" s="85">
        <v>6.8</v>
      </c>
      <c r="H14" s="85">
        <v>29</v>
      </c>
      <c r="I14" s="85">
        <v>0</v>
      </c>
      <c r="J14" s="85">
        <v>0</v>
      </c>
      <c r="K14" s="85">
        <v>22</v>
      </c>
      <c r="L14" s="85">
        <v>59</v>
      </c>
      <c r="M14" s="85">
        <v>140</v>
      </c>
      <c r="N14" s="85">
        <v>40</v>
      </c>
      <c r="O14" s="85">
        <v>3</v>
      </c>
      <c r="P14" s="85">
        <v>60</v>
      </c>
      <c r="Q14" s="74">
        <f t="shared" ref="Q14:Q19" si="2">SUM(D14+F14+H14+J14+L14+N14+P14)</f>
        <v>218</v>
      </c>
      <c r="R14" s="185"/>
      <c r="S14" s="185"/>
      <c r="T14" s="188"/>
      <c r="U14" s="191"/>
      <c r="V14" s="171"/>
      <c r="W14" s="171"/>
      <c r="X14" s="171"/>
      <c r="Y14" s="171"/>
      <c r="Z14" s="171"/>
    </row>
    <row r="15" spans="1:26" ht="15.6" x14ac:dyDescent="0.3">
      <c r="A15" s="46" t="s">
        <v>35</v>
      </c>
      <c r="B15" s="3" t="s">
        <v>155</v>
      </c>
      <c r="C15" s="24" t="s">
        <v>49</v>
      </c>
      <c r="D15" s="25">
        <v>52</v>
      </c>
      <c r="E15" s="26"/>
      <c r="F15" s="77"/>
      <c r="G15" s="28">
        <v>7.4</v>
      </c>
      <c r="H15" s="28">
        <v>11</v>
      </c>
      <c r="I15" s="28">
        <v>1</v>
      </c>
      <c r="J15" s="28">
        <v>43</v>
      </c>
      <c r="K15" s="28">
        <v>18</v>
      </c>
      <c r="L15" s="28">
        <v>50</v>
      </c>
      <c r="M15" s="28">
        <v>132</v>
      </c>
      <c r="N15" s="28">
        <v>32</v>
      </c>
      <c r="O15" s="28">
        <v>-2</v>
      </c>
      <c r="P15" s="28">
        <v>41</v>
      </c>
      <c r="Q15" s="72">
        <f t="shared" si="2"/>
        <v>229</v>
      </c>
      <c r="R15" s="185"/>
      <c r="S15" s="185"/>
      <c r="T15" s="188"/>
      <c r="U15" s="191"/>
      <c r="V15" s="171"/>
      <c r="W15" s="171"/>
      <c r="X15" s="171"/>
      <c r="Y15" s="171"/>
      <c r="Z15" s="171"/>
    </row>
    <row r="16" spans="1:26" ht="15.6" x14ac:dyDescent="0.3">
      <c r="A16" s="51" t="s">
        <v>36</v>
      </c>
      <c r="B16" s="3" t="s">
        <v>156</v>
      </c>
      <c r="C16" s="24" t="s">
        <v>101</v>
      </c>
      <c r="D16" s="25">
        <v>34</v>
      </c>
      <c r="E16" s="26"/>
      <c r="F16" s="77"/>
      <c r="G16" s="28">
        <v>6.5</v>
      </c>
      <c r="H16" s="28">
        <v>38</v>
      </c>
      <c r="I16" s="28">
        <v>1</v>
      </c>
      <c r="J16" s="28">
        <v>43</v>
      </c>
      <c r="K16" s="28">
        <v>14</v>
      </c>
      <c r="L16" s="28">
        <v>38</v>
      </c>
      <c r="M16" s="28">
        <v>124</v>
      </c>
      <c r="N16" s="28">
        <v>27</v>
      </c>
      <c r="O16" s="28">
        <v>1</v>
      </c>
      <c r="P16" s="28">
        <v>54</v>
      </c>
      <c r="Q16" s="72">
        <f t="shared" si="2"/>
        <v>234</v>
      </c>
      <c r="R16" s="185"/>
      <c r="S16" s="185"/>
      <c r="T16" s="188"/>
      <c r="U16" s="191"/>
      <c r="V16" s="171"/>
      <c r="W16" s="171"/>
      <c r="X16" s="171"/>
      <c r="Y16" s="171"/>
      <c r="Z16" s="171"/>
    </row>
    <row r="17" spans="1:26" ht="15.6" x14ac:dyDescent="0.3">
      <c r="A17" s="46" t="s">
        <v>37</v>
      </c>
      <c r="B17" s="3" t="s">
        <v>157</v>
      </c>
      <c r="C17" s="24" t="s">
        <v>101</v>
      </c>
      <c r="D17" s="25">
        <v>34</v>
      </c>
      <c r="E17" s="26"/>
      <c r="F17" s="77"/>
      <c r="G17" s="28">
        <v>6.6</v>
      </c>
      <c r="H17" s="28">
        <v>35</v>
      </c>
      <c r="I17" s="28">
        <v>1</v>
      </c>
      <c r="J17" s="28">
        <v>43</v>
      </c>
      <c r="K17" s="28">
        <v>14</v>
      </c>
      <c r="L17" s="28">
        <v>38</v>
      </c>
      <c r="M17" s="28">
        <v>114</v>
      </c>
      <c r="N17" s="28">
        <v>22</v>
      </c>
      <c r="O17" s="28">
        <v>4</v>
      </c>
      <c r="P17" s="28">
        <v>62</v>
      </c>
      <c r="Q17" s="72">
        <f t="shared" si="2"/>
        <v>234</v>
      </c>
      <c r="R17" s="185"/>
      <c r="S17" s="185"/>
      <c r="T17" s="188"/>
      <c r="U17" s="191"/>
      <c r="V17" s="171"/>
      <c r="W17" s="171"/>
      <c r="X17" s="171"/>
      <c r="Y17" s="171"/>
      <c r="Z17" s="171"/>
    </row>
    <row r="18" spans="1:26" ht="15.6" x14ac:dyDescent="0.3">
      <c r="A18" s="51" t="s">
        <v>38</v>
      </c>
      <c r="B18" s="3" t="s">
        <v>158</v>
      </c>
      <c r="C18" s="26" t="s">
        <v>95</v>
      </c>
      <c r="D18" s="91">
        <v>63</v>
      </c>
      <c r="E18" s="26"/>
      <c r="F18" s="26"/>
      <c r="G18" s="28">
        <v>6.1</v>
      </c>
      <c r="H18" s="28">
        <v>53</v>
      </c>
      <c r="I18" s="28">
        <v>1</v>
      </c>
      <c r="J18" s="28">
        <v>43</v>
      </c>
      <c r="K18" s="29" t="s">
        <v>52</v>
      </c>
      <c r="L18" s="28">
        <v>59</v>
      </c>
      <c r="M18" s="29" t="s">
        <v>472</v>
      </c>
      <c r="N18" s="28">
        <v>27</v>
      </c>
      <c r="O18" s="28">
        <v>3</v>
      </c>
      <c r="P18" s="28">
        <v>60</v>
      </c>
      <c r="Q18" s="72">
        <f t="shared" si="2"/>
        <v>305</v>
      </c>
      <c r="R18" s="185"/>
      <c r="S18" s="185"/>
      <c r="T18" s="188"/>
      <c r="U18" s="191"/>
      <c r="V18" s="171"/>
      <c r="W18" s="171"/>
      <c r="X18" s="171"/>
      <c r="Y18" s="171"/>
      <c r="Z18" s="171"/>
    </row>
    <row r="19" spans="1:26" ht="15.6" x14ac:dyDescent="0.3">
      <c r="A19" s="46" t="s">
        <v>39</v>
      </c>
      <c r="B19" s="3" t="s">
        <v>159</v>
      </c>
      <c r="C19" s="26" t="s">
        <v>50</v>
      </c>
      <c r="D19" s="158">
        <v>50</v>
      </c>
      <c r="E19" s="11"/>
      <c r="F19" s="11"/>
      <c r="G19" s="7">
        <v>6.2</v>
      </c>
      <c r="H19" s="7">
        <v>50</v>
      </c>
      <c r="I19" s="7">
        <v>0</v>
      </c>
      <c r="J19" s="7">
        <v>0</v>
      </c>
      <c r="K19" s="13" t="s">
        <v>55</v>
      </c>
      <c r="L19" s="7">
        <v>44</v>
      </c>
      <c r="M19" s="13" t="s">
        <v>473</v>
      </c>
      <c r="N19" s="7">
        <v>31</v>
      </c>
      <c r="O19" s="7">
        <v>2</v>
      </c>
      <c r="P19" s="7">
        <v>57</v>
      </c>
      <c r="Q19" s="75">
        <f t="shared" si="2"/>
        <v>232</v>
      </c>
      <c r="R19" s="185"/>
      <c r="S19" s="185"/>
      <c r="T19" s="188"/>
      <c r="U19" s="191"/>
      <c r="V19" s="171"/>
      <c r="W19" s="171"/>
      <c r="X19" s="171"/>
      <c r="Y19" s="171"/>
      <c r="Z19" s="171"/>
    </row>
    <row r="20" spans="1:26" ht="15.6" x14ac:dyDescent="0.3">
      <c r="A20" s="51" t="s">
        <v>40</v>
      </c>
      <c r="B20" s="3"/>
      <c r="C20" s="11"/>
      <c r="D20" s="11"/>
      <c r="E20" s="11"/>
      <c r="F20" s="11"/>
      <c r="G20" s="7"/>
      <c r="H20" s="7"/>
      <c r="I20" s="7"/>
      <c r="J20" s="7"/>
      <c r="K20" s="13"/>
      <c r="L20" s="7"/>
      <c r="M20" s="13"/>
      <c r="N20" s="7"/>
      <c r="O20" s="7"/>
      <c r="P20" s="7"/>
      <c r="Q20" s="75"/>
      <c r="R20" s="185"/>
      <c r="S20" s="185"/>
      <c r="T20" s="188"/>
      <c r="U20" s="191"/>
      <c r="V20" s="171"/>
      <c r="W20" s="171"/>
      <c r="X20" s="171"/>
      <c r="Y20" s="171"/>
      <c r="Z20" s="171"/>
    </row>
    <row r="21" spans="1:26" ht="16.2" thickBot="1" x14ac:dyDescent="0.35">
      <c r="A21" s="47" t="s">
        <v>41</v>
      </c>
      <c r="B21" s="3"/>
      <c r="C21" s="12"/>
      <c r="D21" s="61">
        <f>SUM(D14:D19)</f>
        <v>263</v>
      </c>
      <c r="E21" s="61"/>
      <c r="F21" s="61"/>
      <c r="G21" s="61"/>
      <c r="H21" s="61">
        <f t="shared" ref="H21:N21" si="3">SUM(H14:H19)</f>
        <v>216</v>
      </c>
      <c r="I21" s="61"/>
      <c r="J21" s="61">
        <f t="shared" si="3"/>
        <v>172</v>
      </c>
      <c r="K21" s="61"/>
      <c r="L21" s="61">
        <f t="shared" si="3"/>
        <v>288</v>
      </c>
      <c r="M21" s="61"/>
      <c r="N21" s="61">
        <f t="shared" si="3"/>
        <v>179</v>
      </c>
      <c r="O21" s="61"/>
      <c r="P21" s="61">
        <f>SUM(P14:P19)</f>
        <v>334</v>
      </c>
      <c r="Q21" s="76">
        <f>SUM(Q14:Q19)</f>
        <v>1452</v>
      </c>
      <c r="R21" s="186"/>
      <c r="S21" s="186"/>
      <c r="T21" s="189"/>
      <c r="U21" s="192"/>
      <c r="V21" s="172"/>
      <c r="W21" s="171"/>
      <c r="X21" s="171"/>
      <c r="Y21" s="171"/>
      <c r="Z21" s="171"/>
    </row>
    <row r="22" spans="1:26" ht="15.6" x14ac:dyDescent="0.3">
      <c r="A22" s="52"/>
      <c r="B22" s="175" t="s">
        <v>23</v>
      </c>
      <c r="C22" s="222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4">
        <f>Q13+Q21</f>
        <v>3012</v>
      </c>
      <c r="R22" s="223" t="s">
        <v>24</v>
      </c>
      <c r="S22" s="224"/>
      <c r="T22" s="224"/>
      <c r="U22" s="224"/>
      <c r="V22" s="224"/>
      <c r="W22" s="225"/>
      <c r="X22" s="226"/>
      <c r="Y22" s="226"/>
      <c r="Z22" s="226"/>
    </row>
    <row r="23" spans="1:26" ht="15.6" x14ac:dyDescent="0.3">
      <c r="A23" s="207" t="s">
        <v>25</v>
      </c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9"/>
    </row>
    <row r="24" spans="1:26" ht="15.6" x14ac:dyDescent="0.3">
      <c r="A24" s="176"/>
      <c r="B24" s="215"/>
      <c r="C24" s="215"/>
      <c r="D24" s="215"/>
      <c r="E24" s="215"/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15"/>
      <c r="Z24" s="216"/>
    </row>
    <row r="25" spans="1:26" x14ac:dyDescent="0.3">
      <c r="A25" s="207"/>
      <c r="B25" s="217"/>
      <c r="C25" s="217"/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17"/>
      <c r="T25" s="217"/>
      <c r="U25" s="217"/>
      <c r="V25" s="217"/>
      <c r="W25" s="217"/>
      <c r="X25" s="217"/>
      <c r="Y25" s="217"/>
      <c r="Z25" s="218"/>
    </row>
    <row r="26" spans="1:26" x14ac:dyDescent="0.3">
      <c r="A26" s="219"/>
      <c r="B26" s="220"/>
      <c r="C26" s="220"/>
      <c r="D26" s="220"/>
      <c r="E26" s="220"/>
      <c r="F26" s="220"/>
      <c r="G26" s="220"/>
      <c r="H26" s="220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0"/>
      <c r="X26" s="220"/>
      <c r="Y26" s="220"/>
      <c r="Z26" s="221"/>
    </row>
    <row r="27" spans="1:26" ht="15.6" x14ac:dyDescent="0.3">
      <c r="A27" s="213" t="s">
        <v>65</v>
      </c>
      <c r="B27" s="214"/>
      <c r="C27" s="214"/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27" t="s">
        <v>66</v>
      </c>
      <c r="R27" s="214"/>
      <c r="S27" s="214"/>
      <c r="T27" s="214"/>
      <c r="U27" s="214"/>
      <c r="V27" s="214"/>
      <c r="W27" s="214"/>
      <c r="X27" s="214"/>
      <c r="Y27" s="55"/>
      <c r="Z27" s="56"/>
    </row>
  </sheetData>
  <mergeCells count="41">
    <mergeCell ref="Q4:Q5"/>
    <mergeCell ref="A27:P27"/>
    <mergeCell ref="A24:Z24"/>
    <mergeCell ref="A25:Z26"/>
    <mergeCell ref="W4:W5"/>
    <mergeCell ref="Z6:Z21"/>
    <mergeCell ref="B22:C22"/>
    <mergeCell ref="R22:V22"/>
    <mergeCell ref="W22:Z22"/>
    <mergeCell ref="R4:R5"/>
    <mergeCell ref="Q27:X27"/>
    <mergeCell ref="Y4:Y5"/>
    <mergeCell ref="Z4:Z5"/>
    <mergeCell ref="R6:R21"/>
    <mergeCell ref="S6:S21"/>
    <mergeCell ref="T6:T21"/>
    <mergeCell ref="V6:V21"/>
    <mergeCell ref="W6:W21"/>
    <mergeCell ref="X6:X21"/>
    <mergeCell ref="Y6:Y21"/>
    <mergeCell ref="S4:S5"/>
    <mergeCell ref="T4:T5"/>
    <mergeCell ref="U4:U5"/>
    <mergeCell ref="V4:V5"/>
    <mergeCell ref="U6:U21"/>
    <mergeCell ref="A23:Z23"/>
    <mergeCell ref="A1:T1"/>
    <mergeCell ref="U1:Z1"/>
    <mergeCell ref="A2:Z2"/>
    <mergeCell ref="A3:A4"/>
    <mergeCell ref="B3:B4"/>
    <mergeCell ref="C3:Q3"/>
    <mergeCell ref="R3:Z3"/>
    <mergeCell ref="C4:D4"/>
    <mergeCell ref="E4:F4"/>
    <mergeCell ref="G4:H4"/>
    <mergeCell ref="X4:X5"/>
    <mergeCell ref="I4:J4"/>
    <mergeCell ref="K4:L4"/>
    <mergeCell ref="M4:N4"/>
    <mergeCell ref="O4:P4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27"/>
  <sheetViews>
    <sheetView zoomScale="80" zoomScaleNormal="80" workbookViewId="0">
      <selection activeCell="Q21" sqref="Q21"/>
    </sheetView>
  </sheetViews>
  <sheetFormatPr defaultRowHeight="14.4" x14ac:dyDescent="0.3"/>
  <cols>
    <col min="2" max="2" width="24.21875" customWidth="1"/>
  </cols>
  <sheetData>
    <row r="1" spans="1:26" ht="17.399999999999999" x14ac:dyDescent="0.3">
      <c r="A1" s="181" t="s">
        <v>26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2" t="s">
        <v>5</v>
      </c>
      <c r="V1" s="182"/>
      <c r="W1" s="182"/>
      <c r="X1" s="182"/>
      <c r="Y1" s="182"/>
      <c r="Z1" s="182"/>
    </row>
    <row r="2" spans="1:26" ht="18" x14ac:dyDescent="0.35">
      <c r="A2" s="183" t="s">
        <v>475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</row>
    <row r="3" spans="1:26" x14ac:dyDescent="0.3">
      <c r="A3" s="193" t="s">
        <v>3</v>
      </c>
      <c r="B3" s="195" t="s">
        <v>2</v>
      </c>
      <c r="C3" s="165" t="s">
        <v>6</v>
      </c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7"/>
      <c r="R3" s="165" t="s">
        <v>0</v>
      </c>
      <c r="S3" s="166"/>
      <c r="T3" s="166"/>
      <c r="U3" s="166"/>
      <c r="V3" s="166"/>
      <c r="W3" s="166"/>
      <c r="X3" s="166"/>
      <c r="Y3" s="166"/>
      <c r="Z3" s="166"/>
    </row>
    <row r="4" spans="1:26" ht="52.8" customHeight="1" thickBot="1" x14ac:dyDescent="0.35">
      <c r="A4" s="194"/>
      <c r="B4" s="196"/>
      <c r="C4" s="168" t="s">
        <v>15</v>
      </c>
      <c r="D4" s="169"/>
      <c r="E4" s="197" t="s">
        <v>42</v>
      </c>
      <c r="F4" s="198"/>
      <c r="G4" s="168" t="s">
        <v>91</v>
      </c>
      <c r="H4" s="169"/>
      <c r="I4" s="168" t="s">
        <v>43</v>
      </c>
      <c r="J4" s="169"/>
      <c r="K4" s="168" t="s">
        <v>7</v>
      </c>
      <c r="L4" s="169"/>
      <c r="M4" s="168" t="s">
        <v>16</v>
      </c>
      <c r="N4" s="169"/>
      <c r="O4" s="168" t="s">
        <v>17</v>
      </c>
      <c r="P4" s="169"/>
      <c r="Q4" s="173" t="s">
        <v>24</v>
      </c>
      <c r="R4" s="173" t="s">
        <v>8</v>
      </c>
      <c r="S4" s="173" t="s">
        <v>9</v>
      </c>
      <c r="T4" s="173" t="s">
        <v>29</v>
      </c>
      <c r="U4" s="173" t="s">
        <v>10</v>
      </c>
      <c r="V4" s="173" t="s">
        <v>11</v>
      </c>
      <c r="W4" s="173" t="s">
        <v>12</v>
      </c>
      <c r="X4" s="173" t="s">
        <v>1</v>
      </c>
      <c r="Y4" s="173" t="s">
        <v>13</v>
      </c>
      <c r="Z4" s="173" t="s">
        <v>14</v>
      </c>
    </row>
    <row r="5" spans="1:26" ht="15" thickBot="1" x14ac:dyDescent="0.35">
      <c r="A5" s="8"/>
      <c r="B5" s="9"/>
      <c r="C5" s="10" t="s">
        <v>21</v>
      </c>
      <c r="D5" s="10" t="s">
        <v>22</v>
      </c>
      <c r="E5" s="10" t="s">
        <v>21</v>
      </c>
      <c r="F5" s="10" t="s">
        <v>22</v>
      </c>
      <c r="G5" s="10" t="s">
        <v>21</v>
      </c>
      <c r="H5" s="10" t="s">
        <v>22</v>
      </c>
      <c r="I5" s="10" t="s">
        <v>21</v>
      </c>
      <c r="J5" s="10" t="s">
        <v>22</v>
      </c>
      <c r="K5" s="10" t="s">
        <v>21</v>
      </c>
      <c r="L5" s="10" t="s">
        <v>22</v>
      </c>
      <c r="M5" s="10" t="s">
        <v>21</v>
      </c>
      <c r="N5" s="10" t="s">
        <v>22</v>
      </c>
      <c r="O5" s="10" t="s">
        <v>21</v>
      </c>
      <c r="P5" s="10" t="s">
        <v>22</v>
      </c>
      <c r="Q5" s="230"/>
      <c r="R5" s="230"/>
      <c r="S5" s="230"/>
      <c r="T5" s="230"/>
      <c r="U5" s="230"/>
      <c r="V5" s="230"/>
      <c r="W5" s="230"/>
      <c r="X5" s="230"/>
      <c r="Y5" s="230"/>
      <c r="Z5" s="230"/>
    </row>
    <row r="6" spans="1:26" ht="15.6" x14ac:dyDescent="0.3">
      <c r="A6" s="16" t="s">
        <v>4</v>
      </c>
      <c r="B6" s="19" t="s">
        <v>160</v>
      </c>
      <c r="C6" s="80" t="s">
        <v>462</v>
      </c>
      <c r="D6" s="71">
        <v>28</v>
      </c>
      <c r="E6" s="31"/>
      <c r="F6" s="81"/>
      <c r="G6" s="85">
        <v>6.5</v>
      </c>
      <c r="H6" s="22">
        <v>50</v>
      </c>
      <c r="I6" s="85">
        <v>9</v>
      </c>
      <c r="J6" s="22">
        <v>38</v>
      </c>
      <c r="K6" s="85">
        <v>23</v>
      </c>
      <c r="L6" s="22">
        <v>66</v>
      </c>
      <c r="M6" s="85">
        <v>130</v>
      </c>
      <c r="N6" s="22">
        <v>45</v>
      </c>
      <c r="O6" s="22">
        <v>2</v>
      </c>
      <c r="P6" s="22">
        <v>42</v>
      </c>
      <c r="Q6" s="74">
        <f t="shared" ref="Q6:Q11" si="0">SUM(D6+F6+H6+J6+L6+N6+P6)</f>
        <v>269</v>
      </c>
      <c r="R6" s="184"/>
      <c r="S6" s="184"/>
      <c r="T6" s="187"/>
      <c r="U6" s="190"/>
      <c r="V6" s="170"/>
      <c r="W6" s="170"/>
      <c r="X6" s="170"/>
      <c r="Y6" s="170"/>
      <c r="Z6" s="178"/>
    </row>
    <row r="7" spans="1:26" ht="15.6" x14ac:dyDescent="0.3">
      <c r="A7" s="17" t="s">
        <v>18</v>
      </c>
      <c r="B7" s="1" t="s">
        <v>161</v>
      </c>
      <c r="C7" s="24" t="s">
        <v>463</v>
      </c>
      <c r="D7" s="25">
        <v>29</v>
      </c>
      <c r="E7" s="26"/>
      <c r="F7" s="77"/>
      <c r="G7" s="28">
        <v>7.3</v>
      </c>
      <c r="H7" s="28">
        <v>23</v>
      </c>
      <c r="I7" s="28">
        <v>17</v>
      </c>
      <c r="J7" s="28">
        <v>59</v>
      </c>
      <c r="K7" s="28">
        <v>25</v>
      </c>
      <c r="L7" s="28">
        <v>68</v>
      </c>
      <c r="M7" s="28">
        <v>120</v>
      </c>
      <c r="N7" s="28">
        <v>35</v>
      </c>
      <c r="O7" s="28">
        <v>5</v>
      </c>
      <c r="P7" s="28">
        <v>53</v>
      </c>
      <c r="Q7" s="72">
        <f t="shared" si="0"/>
        <v>267</v>
      </c>
      <c r="R7" s="185"/>
      <c r="S7" s="185"/>
      <c r="T7" s="188"/>
      <c r="U7" s="191"/>
      <c r="V7" s="171"/>
      <c r="W7" s="171"/>
      <c r="X7" s="171"/>
      <c r="Y7" s="171"/>
      <c r="Z7" s="179"/>
    </row>
    <row r="8" spans="1:26" ht="15.6" x14ac:dyDescent="0.3">
      <c r="A8" s="17" t="s">
        <v>19</v>
      </c>
      <c r="B8" s="1" t="s">
        <v>162</v>
      </c>
      <c r="C8" s="24" t="s">
        <v>464</v>
      </c>
      <c r="D8" s="25">
        <v>37</v>
      </c>
      <c r="E8" s="26"/>
      <c r="F8" s="26"/>
      <c r="G8" s="28">
        <v>6.9</v>
      </c>
      <c r="H8" s="28">
        <v>35</v>
      </c>
      <c r="I8" s="28">
        <v>6</v>
      </c>
      <c r="J8" s="28">
        <v>29</v>
      </c>
      <c r="K8" s="28">
        <v>20</v>
      </c>
      <c r="L8" s="28">
        <v>63</v>
      </c>
      <c r="M8" s="28">
        <v>117</v>
      </c>
      <c r="N8" s="28">
        <v>32</v>
      </c>
      <c r="O8" s="28">
        <v>3</v>
      </c>
      <c r="P8" s="28">
        <v>46</v>
      </c>
      <c r="Q8" s="72">
        <f t="shared" si="0"/>
        <v>242</v>
      </c>
      <c r="R8" s="185"/>
      <c r="S8" s="185"/>
      <c r="T8" s="188"/>
      <c r="U8" s="191"/>
      <c r="V8" s="171"/>
      <c r="W8" s="171"/>
      <c r="X8" s="171"/>
      <c r="Y8" s="171"/>
      <c r="Z8" s="179"/>
    </row>
    <row r="9" spans="1:26" ht="15.6" x14ac:dyDescent="0.3">
      <c r="A9" s="17" t="s">
        <v>20</v>
      </c>
      <c r="B9" s="1" t="s">
        <v>163</v>
      </c>
      <c r="C9" s="24" t="s">
        <v>465</v>
      </c>
      <c r="D9" s="25">
        <v>42</v>
      </c>
      <c r="E9" s="26"/>
      <c r="F9" s="77"/>
      <c r="G9" s="28">
        <v>7.2</v>
      </c>
      <c r="H9" s="28">
        <v>26</v>
      </c>
      <c r="I9" s="28">
        <v>12</v>
      </c>
      <c r="J9" s="28">
        <v>52</v>
      </c>
      <c r="K9" s="28">
        <v>20</v>
      </c>
      <c r="L9" s="28">
        <v>63</v>
      </c>
      <c r="M9" s="28">
        <v>118</v>
      </c>
      <c r="N9" s="28">
        <v>33</v>
      </c>
      <c r="O9" s="28">
        <v>8</v>
      </c>
      <c r="P9" s="28">
        <v>60</v>
      </c>
      <c r="Q9" s="72">
        <f t="shared" si="0"/>
        <v>276</v>
      </c>
      <c r="R9" s="185"/>
      <c r="S9" s="185"/>
      <c r="T9" s="188"/>
      <c r="U9" s="191"/>
      <c r="V9" s="171"/>
      <c r="W9" s="171"/>
      <c r="X9" s="171"/>
      <c r="Y9" s="171"/>
      <c r="Z9" s="179"/>
    </row>
    <row r="10" spans="1:26" ht="15.6" x14ac:dyDescent="0.3">
      <c r="A10" s="17" t="s">
        <v>30</v>
      </c>
      <c r="B10" s="1" t="s">
        <v>164</v>
      </c>
      <c r="C10" s="26" t="s">
        <v>460</v>
      </c>
      <c r="D10" s="91">
        <v>43</v>
      </c>
      <c r="E10" s="26"/>
      <c r="F10" s="26"/>
      <c r="G10" s="28">
        <v>7.5</v>
      </c>
      <c r="H10" s="28">
        <v>17</v>
      </c>
      <c r="I10" s="28">
        <v>17</v>
      </c>
      <c r="J10" s="28">
        <v>59</v>
      </c>
      <c r="K10" s="28">
        <v>19</v>
      </c>
      <c r="L10" s="28">
        <v>62</v>
      </c>
      <c r="M10" s="29" t="s">
        <v>469</v>
      </c>
      <c r="N10" s="28">
        <v>39</v>
      </c>
      <c r="O10" s="28">
        <v>4</v>
      </c>
      <c r="P10" s="28">
        <v>50</v>
      </c>
      <c r="Q10" s="72">
        <f t="shared" si="0"/>
        <v>270</v>
      </c>
      <c r="R10" s="185"/>
      <c r="S10" s="185"/>
      <c r="T10" s="188"/>
      <c r="U10" s="191"/>
      <c r="V10" s="171"/>
      <c r="W10" s="171"/>
      <c r="X10" s="171"/>
      <c r="Y10" s="171"/>
      <c r="Z10" s="179"/>
    </row>
    <row r="11" spans="1:26" ht="15.6" x14ac:dyDescent="0.3">
      <c r="A11" s="17" t="s">
        <v>31</v>
      </c>
      <c r="B11" s="1" t="s">
        <v>165</v>
      </c>
      <c r="C11" s="26" t="s">
        <v>103</v>
      </c>
      <c r="D11" s="91">
        <v>31</v>
      </c>
      <c r="E11" s="26"/>
      <c r="F11" s="26"/>
      <c r="G11" s="28">
        <v>6.8</v>
      </c>
      <c r="H11" s="28">
        <v>38</v>
      </c>
      <c r="I11" s="28">
        <v>19</v>
      </c>
      <c r="J11" s="28">
        <v>61</v>
      </c>
      <c r="K11" s="28">
        <v>22</v>
      </c>
      <c r="L11" s="28">
        <v>65</v>
      </c>
      <c r="M11" s="29" t="s">
        <v>106</v>
      </c>
      <c r="N11" s="28">
        <v>27</v>
      </c>
      <c r="O11" s="28">
        <v>6</v>
      </c>
      <c r="P11" s="28">
        <v>56</v>
      </c>
      <c r="Q11" s="72">
        <f t="shared" si="0"/>
        <v>278</v>
      </c>
      <c r="R11" s="185"/>
      <c r="S11" s="185"/>
      <c r="T11" s="188"/>
      <c r="U11" s="191"/>
      <c r="V11" s="171"/>
      <c r="W11" s="171"/>
      <c r="X11" s="171"/>
      <c r="Y11" s="171"/>
      <c r="Z11" s="179"/>
    </row>
    <row r="12" spans="1:26" ht="15.6" x14ac:dyDescent="0.3">
      <c r="A12" s="17" t="s">
        <v>32</v>
      </c>
      <c r="B12" s="1"/>
      <c r="C12" s="26"/>
      <c r="D12" s="26"/>
      <c r="E12" s="26"/>
      <c r="F12" s="26"/>
      <c r="G12" s="28"/>
      <c r="H12" s="28"/>
      <c r="I12" s="28"/>
      <c r="J12" s="28"/>
      <c r="K12" s="28"/>
      <c r="L12" s="28"/>
      <c r="M12" s="29"/>
      <c r="N12" s="28"/>
      <c r="O12" s="28"/>
      <c r="P12" s="28"/>
      <c r="Q12" s="72"/>
      <c r="R12" s="185"/>
      <c r="S12" s="185"/>
      <c r="T12" s="188"/>
      <c r="U12" s="191"/>
      <c r="V12" s="171"/>
      <c r="W12" s="171"/>
      <c r="X12" s="171"/>
      <c r="Y12" s="171"/>
      <c r="Z12" s="179"/>
    </row>
    <row r="13" spans="1:26" ht="16.2" thickBot="1" x14ac:dyDescent="0.35">
      <c r="A13" s="65" t="s">
        <v>33</v>
      </c>
      <c r="B13" s="66"/>
      <c r="C13" s="67"/>
      <c r="D13" s="93">
        <f>SUM(D6:D11)</f>
        <v>210</v>
      </c>
      <c r="E13" s="67"/>
      <c r="F13" s="67"/>
      <c r="G13" s="64"/>
      <c r="H13" s="84">
        <f>SUM(H6:H11)</f>
        <v>189</v>
      </c>
      <c r="I13" s="84"/>
      <c r="J13" s="84">
        <f t="shared" ref="J13:P13" si="1">SUM(J6:J11)</f>
        <v>298</v>
      </c>
      <c r="K13" s="84"/>
      <c r="L13" s="84">
        <f t="shared" si="1"/>
        <v>387</v>
      </c>
      <c r="M13" s="84"/>
      <c r="N13" s="84">
        <f t="shared" si="1"/>
        <v>211</v>
      </c>
      <c r="O13" s="84"/>
      <c r="P13" s="84">
        <f t="shared" si="1"/>
        <v>307</v>
      </c>
      <c r="Q13" s="73">
        <f>SUM(Q6:Q11)</f>
        <v>1602</v>
      </c>
      <c r="R13" s="185"/>
      <c r="S13" s="185"/>
      <c r="T13" s="188"/>
      <c r="U13" s="191"/>
      <c r="V13" s="171"/>
      <c r="W13" s="171"/>
      <c r="X13" s="171"/>
      <c r="Y13" s="171"/>
      <c r="Z13" s="179"/>
    </row>
    <row r="14" spans="1:26" ht="15.6" x14ac:dyDescent="0.3">
      <c r="A14" s="16" t="s">
        <v>34</v>
      </c>
      <c r="B14" s="69" t="s">
        <v>166</v>
      </c>
      <c r="C14" s="70" t="s">
        <v>104</v>
      </c>
      <c r="D14" s="71">
        <v>25</v>
      </c>
      <c r="E14" s="31"/>
      <c r="F14" s="81"/>
      <c r="G14" s="85">
        <v>6.8</v>
      </c>
      <c r="H14" s="85">
        <v>29</v>
      </c>
      <c r="I14" s="85">
        <v>0</v>
      </c>
      <c r="J14" s="85">
        <v>0</v>
      </c>
      <c r="K14" s="85">
        <v>22</v>
      </c>
      <c r="L14" s="85">
        <v>59</v>
      </c>
      <c r="M14" s="85">
        <v>130</v>
      </c>
      <c r="N14" s="85">
        <v>30</v>
      </c>
      <c r="O14" s="85">
        <v>3</v>
      </c>
      <c r="P14" s="85">
        <v>60</v>
      </c>
      <c r="Q14" s="74">
        <f t="shared" ref="Q14:Q19" si="2">SUM(D14+F14+H14+J14+L14+N14+P14)</f>
        <v>203</v>
      </c>
      <c r="R14" s="185"/>
      <c r="S14" s="185"/>
      <c r="T14" s="188"/>
      <c r="U14" s="191"/>
      <c r="V14" s="171"/>
      <c r="W14" s="171"/>
      <c r="X14" s="171"/>
      <c r="Y14" s="171"/>
      <c r="Z14" s="179"/>
    </row>
    <row r="15" spans="1:26" ht="15.6" x14ac:dyDescent="0.3">
      <c r="A15" s="17" t="s">
        <v>35</v>
      </c>
      <c r="B15" s="3" t="s">
        <v>167</v>
      </c>
      <c r="C15" s="24" t="s">
        <v>111</v>
      </c>
      <c r="D15" s="25">
        <v>26</v>
      </c>
      <c r="E15" s="26"/>
      <c r="F15" s="77"/>
      <c r="G15" s="28">
        <v>6.1</v>
      </c>
      <c r="H15" s="28">
        <v>53</v>
      </c>
      <c r="I15" s="28">
        <v>1</v>
      </c>
      <c r="J15" s="28">
        <v>43</v>
      </c>
      <c r="K15" s="28">
        <v>20</v>
      </c>
      <c r="L15" s="28">
        <v>55</v>
      </c>
      <c r="M15" s="28">
        <v>120</v>
      </c>
      <c r="N15" s="28">
        <v>25</v>
      </c>
      <c r="O15" s="28">
        <v>-2</v>
      </c>
      <c r="P15" s="28">
        <v>41</v>
      </c>
      <c r="Q15" s="72">
        <f t="shared" si="2"/>
        <v>243</v>
      </c>
      <c r="R15" s="185"/>
      <c r="S15" s="185"/>
      <c r="T15" s="188"/>
      <c r="U15" s="191"/>
      <c r="V15" s="171"/>
      <c r="W15" s="171"/>
      <c r="X15" s="171"/>
      <c r="Y15" s="171"/>
      <c r="Z15" s="179"/>
    </row>
    <row r="16" spans="1:26" ht="15.6" x14ac:dyDescent="0.3">
      <c r="A16" s="33" t="s">
        <v>36</v>
      </c>
      <c r="B16" s="3" t="s">
        <v>168</v>
      </c>
      <c r="C16" s="24" t="s">
        <v>470</v>
      </c>
      <c r="D16" s="25">
        <v>15</v>
      </c>
      <c r="E16" s="26"/>
      <c r="F16" s="77"/>
      <c r="G16" s="28">
        <v>6.5</v>
      </c>
      <c r="H16" s="28">
        <v>38</v>
      </c>
      <c r="I16" s="28">
        <v>1</v>
      </c>
      <c r="J16" s="28">
        <v>43</v>
      </c>
      <c r="K16" s="28">
        <v>17</v>
      </c>
      <c r="L16" s="28">
        <v>47</v>
      </c>
      <c r="M16" s="28">
        <v>124</v>
      </c>
      <c r="N16" s="28">
        <v>27</v>
      </c>
      <c r="O16" s="28">
        <v>1</v>
      </c>
      <c r="P16" s="28">
        <v>54</v>
      </c>
      <c r="Q16" s="72">
        <f t="shared" si="2"/>
        <v>224</v>
      </c>
      <c r="R16" s="185"/>
      <c r="S16" s="185"/>
      <c r="T16" s="188"/>
      <c r="U16" s="191"/>
      <c r="V16" s="171"/>
      <c r="W16" s="171"/>
      <c r="X16" s="171"/>
      <c r="Y16" s="171"/>
      <c r="Z16" s="179"/>
    </row>
    <row r="17" spans="1:26" ht="15.6" x14ac:dyDescent="0.3">
      <c r="A17" s="17" t="s">
        <v>37</v>
      </c>
      <c r="B17" s="82" t="s">
        <v>169</v>
      </c>
      <c r="C17" s="24" t="s">
        <v>98</v>
      </c>
      <c r="D17" s="25">
        <v>29</v>
      </c>
      <c r="E17" s="26"/>
      <c r="F17" s="77"/>
      <c r="G17" s="28">
        <v>5.9</v>
      </c>
      <c r="H17" s="28">
        <v>59</v>
      </c>
      <c r="I17" s="28">
        <v>1</v>
      </c>
      <c r="J17" s="28">
        <v>43</v>
      </c>
      <c r="K17" s="28">
        <v>14</v>
      </c>
      <c r="L17" s="28">
        <v>38</v>
      </c>
      <c r="M17" s="28">
        <v>118</v>
      </c>
      <c r="N17" s="28">
        <v>24</v>
      </c>
      <c r="O17" s="28">
        <v>4</v>
      </c>
      <c r="P17" s="28">
        <v>62</v>
      </c>
      <c r="Q17" s="72">
        <f t="shared" si="2"/>
        <v>255</v>
      </c>
      <c r="R17" s="185"/>
      <c r="S17" s="185"/>
      <c r="T17" s="188"/>
      <c r="U17" s="191"/>
      <c r="V17" s="171"/>
      <c r="W17" s="171"/>
      <c r="X17" s="171"/>
      <c r="Y17" s="171"/>
      <c r="Z17" s="179"/>
    </row>
    <row r="18" spans="1:26" ht="15.6" x14ac:dyDescent="0.3">
      <c r="A18" s="33" t="s">
        <v>38</v>
      </c>
      <c r="B18" s="3" t="s">
        <v>170</v>
      </c>
      <c r="C18" s="26" t="s">
        <v>107</v>
      </c>
      <c r="D18" s="91">
        <v>23</v>
      </c>
      <c r="E18" s="26"/>
      <c r="F18" s="77"/>
      <c r="G18" s="28">
        <v>6.4</v>
      </c>
      <c r="H18" s="28">
        <v>42</v>
      </c>
      <c r="I18" s="28">
        <v>1</v>
      </c>
      <c r="J18" s="28">
        <v>43</v>
      </c>
      <c r="K18" s="29" t="s">
        <v>54</v>
      </c>
      <c r="L18" s="28">
        <v>57</v>
      </c>
      <c r="M18" s="29" t="s">
        <v>88</v>
      </c>
      <c r="N18" s="28">
        <v>28</v>
      </c>
      <c r="O18" s="28">
        <v>3</v>
      </c>
      <c r="P18" s="28">
        <v>60</v>
      </c>
      <c r="Q18" s="72">
        <f t="shared" si="2"/>
        <v>253</v>
      </c>
      <c r="R18" s="185"/>
      <c r="S18" s="185"/>
      <c r="T18" s="188"/>
      <c r="U18" s="191"/>
      <c r="V18" s="171"/>
      <c r="W18" s="171"/>
      <c r="X18" s="171"/>
      <c r="Y18" s="171"/>
      <c r="Z18" s="179"/>
    </row>
    <row r="19" spans="1:26" ht="15.6" x14ac:dyDescent="0.3">
      <c r="A19" s="17" t="s">
        <v>39</v>
      </c>
      <c r="B19" s="3" t="s">
        <v>171</v>
      </c>
      <c r="C19" s="26" t="s">
        <v>108</v>
      </c>
      <c r="D19" s="158">
        <v>32</v>
      </c>
      <c r="E19" s="11"/>
      <c r="F19" s="11"/>
      <c r="G19" s="7">
        <v>6.2</v>
      </c>
      <c r="H19" s="7">
        <v>50</v>
      </c>
      <c r="I19" s="7">
        <v>0</v>
      </c>
      <c r="J19" s="7">
        <v>0</v>
      </c>
      <c r="K19" s="13" t="s">
        <v>471</v>
      </c>
      <c r="L19" s="7">
        <v>35</v>
      </c>
      <c r="M19" s="13" t="s">
        <v>97</v>
      </c>
      <c r="N19" s="7">
        <v>29</v>
      </c>
      <c r="O19" s="7">
        <v>2</v>
      </c>
      <c r="P19" s="7">
        <v>57</v>
      </c>
      <c r="Q19" s="75">
        <f t="shared" si="2"/>
        <v>203</v>
      </c>
      <c r="R19" s="185"/>
      <c r="S19" s="185"/>
      <c r="T19" s="188"/>
      <c r="U19" s="191"/>
      <c r="V19" s="171"/>
      <c r="W19" s="171"/>
      <c r="X19" s="171"/>
      <c r="Y19" s="171"/>
      <c r="Z19" s="179"/>
    </row>
    <row r="20" spans="1:26" ht="15.6" x14ac:dyDescent="0.3">
      <c r="A20" s="33" t="s">
        <v>40</v>
      </c>
      <c r="B20" s="3"/>
      <c r="C20" s="11"/>
      <c r="D20" s="11"/>
      <c r="E20" s="11"/>
      <c r="F20" s="11"/>
      <c r="G20" s="7"/>
      <c r="H20" s="7"/>
      <c r="I20" s="7"/>
      <c r="J20" s="7"/>
      <c r="K20" s="13"/>
      <c r="L20" s="7"/>
      <c r="M20" s="13"/>
      <c r="N20" s="7"/>
      <c r="O20" s="7"/>
      <c r="P20" s="7"/>
      <c r="Q20" s="75"/>
      <c r="R20" s="185"/>
      <c r="S20" s="185"/>
      <c r="T20" s="188"/>
      <c r="U20" s="191"/>
      <c r="V20" s="171"/>
      <c r="W20" s="171"/>
      <c r="X20" s="171"/>
      <c r="Y20" s="171"/>
      <c r="Z20" s="179"/>
    </row>
    <row r="21" spans="1:26" ht="16.2" thickBot="1" x14ac:dyDescent="0.35">
      <c r="A21" s="18" t="s">
        <v>41</v>
      </c>
      <c r="B21" s="5"/>
      <c r="C21" s="12"/>
      <c r="D21" s="61">
        <f>SUM(D14:D19)</f>
        <v>150</v>
      </c>
      <c r="E21" s="61"/>
      <c r="F21" s="61"/>
      <c r="G21" s="61"/>
      <c r="H21" s="61">
        <f t="shared" ref="H21:N21" si="3">SUM(H14:H19)</f>
        <v>271</v>
      </c>
      <c r="I21" s="61"/>
      <c r="J21" s="61">
        <f t="shared" si="3"/>
        <v>172</v>
      </c>
      <c r="K21" s="61"/>
      <c r="L21" s="61">
        <f t="shared" si="3"/>
        <v>291</v>
      </c>
      <c r="M21" s="61"/>
      <c r="N21" s="61">
        <f t="shared" si="3"/>
        <v>163</v>
      </c>
      <c r="O21" s="61"/>
      <c r="P21" s="61">
        <f>SUM(P14:P19)</f>
        <v>334</v>
      </c>
      <c r="Q21" s="76">
        <f>SUM(Q14:Q19)</f>
        <v>1381</v>
      </c>
      <c r="R21" s="186"/>
      <c r="S21" s="186"/>
      <c r="T21" s="189"/>
      <c r="U21" s="192"/>
      <c r="V21" s="172"/>
      <c r="W21" s="172"/>
      <c r="X21" s="172"/>
      <c r="Y21" s="172"/>
      <c r="Z21" s="180"/>
    </row>
    <row r="22" spans="1:26" ht="15.6" x14ac:dyDescent="0.3">
      <c r="A22" s="2"/>
      <c r="B22" s="175" t="s">
        <v>23</v>
      </c>
      <c r="C22" s="175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15">
        <f>Q21+Q13</f>
        <v>2983</v>
      </c>
      <c r="R22" s="231" t="s">
        <v>24</v>
      </c>
      <c r="S22" s="232"/>
      <c r="T22" s="232"/>
      <c r="U22" s="232"/>
      <c r="V22" s="232"/>
      <c r="W22" s="233"/>
      <c r="X22" s="234"/>
      <c r="Y22" s="234"/>
      <c r="Z22" s="234"/>
    </row>
    <row r="23" spans="1:26" ht="15.6" x14ac:dyDescent="0.3">
      <c r="A23" s="206" t="s">
        <v>25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</row>
    <row r="24" spans="1:26" ht="15.6" x14ac:dyDescent="0.3">
      <c r="A24" s="78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</row>
    <row r="25" spans="1:26" ht="15.6" x14ac:dyDescent="0.3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15.6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6" x14ac:dyDescent="0.3">
      <c r="A27" s="199" t="s">
        <v>65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199" t="s">
        <v>66</v>
      </c>
      <c r="R27" s="200"/>
      <c r="S27" s="200"/>
      <c r="T27" s="200"/>
      <c r="U27" s="200"/>
      <c r="V27" s="200"/>
      <c r="W27" s="200"/>
      <c r="X27" s="200"/>
      <c r="Y27" s="2"/>
      <c r="Z27" s="2"/>
    </row>
  </sheetData>
  <mergeCells count="39">
    <mergeCell ref="A1:T1"/>
    <mergeCell ref="U1:Z1"/>
    <mergeCell ref="A2:Z2"/>
    <mergeCell ref="A3:A4"/>
    <mergeCell ref="B3:B4"/>
    <mergeCell ref="C3:Q3"/>
    <mergeCell ref="R3:Z3"/>
    <mergeCell ref="C4:D4"/>
    <mergeCell ref="E4:F4"/>
    <mergeCell ref="G4:H4"/>
    <mergeCell ref="W4:W5"/>
    <mergeCell ref="X4:X5"/>
    <mergeCell ref="I4:J4"/>
    <mergeCell ref="K4:L4"/>
    <mergeCell ref="M4:N4"/>
    <mergeCell ref="O4:P4"/>
    <mergeCell ref="Q4:Q5"/>
    <mergeCell ref="R4:R5"/>
    <mergeCell ref="A27:P27"/>
    <mergeCell ref="Q27:X27"/>
    <mergeCell ref="Y4:Y5"/>
    <mergeCell ref="B22:C22"/>
    <mergeCell ref="R22:V22"/>
    <mergeCell ref="W22:Z22"/>
    <mergeCell ref="A23:Z23"/>
    <mergeCell ref="Z4:Z5"/>
    <mergeCell ref="R6:R21"/>
    <mergeCell ref="S6:S21"/>
    <mergeCell ref="T6:T21"/>
    <mergeCell ref="U6:U21"/>
    <mergeCell ref="V6:V21"/>
    <mergeCell ref="W6:W21"/>
    <mergeCell ref="X6:X21"/>
    <mergeCell ref="Y6:Y21"/>
    <mergeCell ref="S4:S5"/>
    <mergeCell ref="T4:T5"/>
    <mergeCell ref="U4:U5"/>
    <mergeCell ref="V4:V5"/>
    <mergeCell ref="Z6:Z2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27"/>
  <sheetViews>
    <sheetView zoomScale="80" zoomScaleNormal="80" workbookViewId="0">
      <selection activeCell="Q21" sqref="Q21"/>
    </sheetView>
  </sheetViews>
  <sheetFormatPr defaultRowHeight="14.4" x14ac:dyDescent="0.3"/>
  <cols>
    <col min="1" max="1" width="5.109375" customWidth="1"/>
    <col min="2" max="2" width="37.33203125" customWidth="1"/>
    <col min="3" max="17" width="7.33203125" customWidth="1"/>
    <col min="18" max="26" width="3.5546875" customWidth="1"/>
  </cols>
  <sheetData>
    <row r="1" spans="1:26" ht="39" customHeight="1" x14ac:dyDescent="0.3">
      <c r="A1" s="181" t="s">
        <v>26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2" t="s">
        <v>5</v>
      </c>
      <c r="V1" s="182"/>
      <c r="W1" s="182"/>
      <c r="X1" s="182"/>
      <c r="Y1" s="182"/>
      <c r="Z1" s="182"/>
    </row>
    <row r="2" spans="1:26" ht="18.75" customHeight="1" x14ac:dyDescent="0.35">
      <c r="A2" s="183" t="s">
        <v>476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</row>
    <row r="3" spans="1:26" ht="15" customHeight="1" x14ac:dyDescent="0.3">
      <c r="A3" s="193" t="s">
        <v>3</v>
      </c>
      <c r="B3" s="195" t="s">
        <v>2</v>
      </c>
      <c r="C3" s="165" t="s">
        <v>6</v>
      </c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7"/>
      <c r="R3" s="165" t="s">
        <v>0</v>
      </c>
      <c r="S3" s="166"/>
      <c r="T3" s="166"/>
      <c r="U3" s="166"/>
      <c r="V3" s="166"/>
      <c r="W3" s="166"/>
      <c r="X3" s="166"/>
      <c r="Y3" s="166"/>
      <c r="Z3" s="166"/>
    </row>
    <row r="4" spans="1:26" ht="66" customHeight="1" thickBot="1" x14ac:dyDescent="0.35">
      <c r="A4" s="194"/>
      <c r="B4" s="196"/>
      <c r="C4" s="168" t="s">
        <v>15</v>
      </c>
      <c r="D4" s="169"/>
      <c r="E4" s="197" t="s">
        <v>42</v>
      </c>
      <c r="F4" s="198"/>
      <c r="G4" s="168" t="s">
        <v>91</v>
      </c>
      <c r="H4" s="169"/>
      <c r="I4" s="168" t="s">
        <v>43</v>
      </c>
      <c r="J4" s="169"/>
      <c r="K4" s="168" t="s">
        <v>7</v>
      </c>
      <c r="L4" s="169"/>
      <c r="M4" s="168" t="s">
        <v>16</v>
      </c>
      <c r="N4" s="169"/>
      <c r="O4" s="168" t="s">
        <v>17</v>
      </c>
      <c r="P4" s="169"/>
      <c r="Q4" s="173" t="s">
        <v>24</v>
      </c>
      <c r="R4" s="173" t="s">
        <v>8</v>
      </c>
      <c r="S4" s="173" t="s">
        <v>9</v>
      </c>
      <c r="T4" s="173" t="s">
        <v>29</v>
      </c>
      <c r="U4" s="173" t="s">
        <v>10</v>
      </c>
      <c r="V4" s="173" t="s">
        <v>11</v>
      </c>
      <c r="W4" s="173" t="s">
        <v>12</v>
      </c>
      <c r="X4" s="173" t="s">
        <v>1</v>
      </c>
      <c r="Y4" s="173" t="s">
        <v>13</v>
      </c>
      <c r="Z4" s="173" t="s">
        <v>14</v>
      </c>
    </row>
    <row r="5" spans="1:26" ht="53.25" customHeight="1" thickBot="1" x14ac:dyDescent="0.35">
      <c r="A5" s="8"/>
      <c r="B5" s="9"/>
      <c r="C5" s="10" t="s">
        <v>21</v>
      </c>
      <c r="D5" s="10" t="s">
        <v>22</v>
      </c>
      <c r="E5" s="10" t="s">
        <v>21</v>
      </c>
      <c r="F5" s="10" t="s">
        <v>22</v>
      </c>
      <c r="G5" s="10" t="s">
        <v>21</v>
      </c>
      <c r="H5" s="10" t="s">
        <v>22</v>
      </c>
      <c r="I5" s="10" t="s">
        <v>21</v>
      </c>
      <c r="J5" s="10" t="s">
        <v>22</v>
      </c>
      <c r="K5" s="10" t="s">
        <v>21</v>
      </c>
      <c r="L5" s="10" t="s">
        <v>22</v>
      </c>
      <c r="M5" s="10" t="s">
        <v>21</v>
      </c>
      <c r="N5" s="10" t="s">
        <v>22</v>
      </c>
      <c r="O5" s="10" t="s">
        <v>21</v>
      </c>
      <c r="P5" s="10" t="s">
        <v>22</v>
      </c>
      <c r="Q5" s="230"/>
      <c r="R5" s="230"/>
      <c r="S5" s="230"/>
      <c r="T5" s="230"/>
      <c r="U5" s="230"/>
      <c r="V5" s="230"/>
      <c r="W5" s="230"/>
      <c r="X5" s="230"/>
      <c r="Y5" s="230"/>
      <c r="Z5" s="230"/>
    </row>
    <row r="6" spans="1:26" ht="15.75" customHeight="1" x14ac:dyDescent="0.3">
      <c r="A6" s="16" t="s">
        <v>4</v>
      </c>
      <c r="B6" s="19" t="s">
        <v>172</v>
      </c>
      <c r="C6" s="80" t="s">
        <v>90</v>
      </c>
      <c r="D6" s="71">
        <v>32</v>
      </c>
      <c r="E6" s="31"/>
      <c r="F6" s="81"/>
      <c r="G6" s="85">
        <v>6.5</v>
      </c>
      <c r="H6" s="22">
        <v>50</v>
      </c>
      <c r="I6" s="85">
        <v>9</v>
      </c>
      <c r="J6" s="22">
        <v>38</v>
      </c>
      <c r="K6" s="85">
        <v>23</v>
      </c>
      <c r="L6" s="22">
        <v>66</v>
      </c>
      <c r="M6" s="85">
        <v>130</v>
      </c>
      <c r="N6" s="22">
        <v>45</v>
      </c>
      <c r="O6" s="22">
        <v>7</v>
      </c>
      <c r="P6" s="22">
        <v>58</v>
      </c>
      <c r="Q6" s="74">
        <f t="shared" ref="Q6" si="0">SUM(D6+F6+H6+J6+L6+N6+P6)</f>
        <v>289</v>
      </c>
      <c r="R6" s="184"/>
      <c r="S6" s="184"/>
      <c r="T6" s="187"/>
      <c r="U6" s="190"/>
      <c r="V6" s="170"/>
      <c r="W6" s="170"/>
      <c r="X6" s="170"/>
      <c r="Y6" s="170"/>
      <c r="Z6" s="178"/>
    </row>
    <row r="7" spans="1:26" ht="15.75" customHeight="1" x14ac:dyDescent="0.3">
      <c r="A7" s="17" t="s">
        <v>18</v>
      </c>
      <c r="B7" s="1" t="s">
        <v>173</v>
      </c>
      <c r="C7" s="24" t="s">
        <v>98</v>
      </c>
      <c r="D7" s="25">
        <v>44</v>
      </c>
      <c r="E7" s="26"/>
      <c r="F7" s="77"/>
      <c r="G7" s="28">
        <v>7.3</v>
      </c>
      <c r="H7" s="28">
        <v>23</v>
      </c>
      <c r="I7" s="28">
        <v>16</v>
      </c>
      <c r="J7" s="28">
        <v>58</v>
      </c>
      <c r="K7" s="28">
        <v>18</v>
      </c>
      <c r="L7" s="28">
        <v>61</v>
      </c>
      <c r="M7" s="28">
        <v>120</v>
      </c>
      <c r="N7" s="28">
        <v>35</v>
      </c>
      <c r="O7" s="28">
        <v>5</v>
      </c>
      <c r="P7" s="28">
        <v>53</v>
      </c>
      <c r="Q7" s="72">
        <f t="shared" ref="Q7:Q11" si="1">SUM(D7+F7+H7+J7+L7+N7+P7)</f>
        <v>274</v>
      </c>
      <c r="R7" s="185"/>
      <c r="S7" s="185"/>
      <c r="T7" s="188"/>
      <c r="U7" s="191"/>
      <c r="V7" s="171"/>
      <c r="W7" s="171"/>
      <c r="X7" s="171"/>
      <c r="Y7" s="171"/>
      <c r="Z7" s="179"/>
    </row>
    <row r="8" spans="1:26" ht="15.75" customHeight="1" x14ac:dyDescent="0.3">
      <c r="A8" s="17" t="s">
        <v>19</v>
      </c>
      <c r="B8" s="1" t="s">
        <v>174</v>
      </c>
      <c r="C8" s="24" t="s">
        <v>45</v>
      </c>
      <c r="D8" s="25">
        <v>33</v>
      </c>
      <c r="E8" s="26"/>
      <c r="F8" s="77"/>
      <c r="G8" s="28">
        <v>6.9</v>
      </c>
      <c r="H8" s="28">
        <v>35</v>
      </c>
      <c r="I8" s="28">
        <v>12</v>
      </c>
      <c r="J8" s="28">
        <v>52</v>
      </c>
      <c r="K8" s="28">
        <v>20</v>
      </c>
      <c r="L8" s="28">
        <v>63</v>
      </c>
      <c r="M8" s="28">
        <v>125</v>
      </c>
      <c r="N8" s="28">
        <v>40</v>
      </c>
      <c r="O8" s="28">
        <v>5</v>
      </c>
      <c r="P8" s="28">
        <v>53</v>
      </c>
      <c r="Q8" s="72">
        <f t="shared" si="1"/>
        <v>276</v>
      </c>
      <c r="R8" s="185"/>
      <c r="S8" s="185"/>
      <c r="T8" s="188"/>
      <c r="U8" s="191"/>
      <c r="V8" s="171"/>
      <c r="W8" s="171"/>
      <c r="X8" s="171"/>
      <c r="Y8" s="171"/>
      <c r="Z8" s="179"/>
    </row>
    <row r="9" spans="1:26" ht="15.75" customHeight="1" x14ac:dyDescent="0.3">
      <c r="A9" s="17" t="s">
        <v>20</v>
      </c>
      <c r="B9" s="1" t="s">
        <v>175</v>
      </c>
      <c r="C9" s="24" t="s">
        <v>46</v>
      </c>
      <c r="D9" s="25">
        <v>42</v>
      </c>
      <c r="E9" s="26"/>
      <c r="F9" s="26"/>
      <c r="G9" s="28">
        <v>7.2</v>
      </c>
      <c r="H9" s="28">
        <v>26</v>
      </c>
      <c r="I9" s="28">
        <v>13</v>
      </c>
      <c r="J9" s="28">
        <v>54</v>
      </c>
      <c r="K9" s="28">
        <v>17</v>
      </c>
      <c r="L9" s="28">
        <v>60</v>
      </c>
      <c r="M9" s="28">
        <v>120</v>
      </c>
      <c r="N9" s="28">
        <v>35</v>
      </c>
      <c r="O9" s="28">
        <v>7</v>
      </c>
      <c r="P9" s="28">
        <v>58</v>
      </c>
      <c r="Q9" s="72">
        <f t="shared" si="1"/>
        <v>275</v>
      </c>
      <c r="R9" s="185"/>
      <c r="S9" s="185"/>
      <c r="T9" s="188"/>
      <c r="U9" s="191"/>
      <c r="V9" s="171"/>
      <c r="W9" s="171"/>
      <c r="X9" s="171"/>
      <c r="Y9" s="171"/>
      <c r="Z9" s="179"/>
    </row>
    <row r="10" spans="1:26" ht="15.75" customHeight="1" x14ac:dyDescent="0.3">
      <c r="A10" s="17" t="s">
        <v>30</v>
      </c>
      <c r="B10" s="1" t="s">
        <v>176</v>
      </c>
      <c r="C10" s="26" t="s">
        <v>460</v>
      </c>
      <c r="D10" s="91">
        <v>43</v>
      </c>
      <c r="E10" s="26"/>
      <c r="F10" s="26"/>
      <c r="G10" s="28">
        <v>7.5</v>
      </c>
      <c r="H10" s="28">
        <v>17</v>
      </c>
      <c r="I10" s="28">
        <v>14</v>
      </c>
      <c r="J10" s="28">
        <v>56</v>
      </c>
      <c r="K10" s="28">
        <v>19</v>
      </c>
      <c r="L10" s="28">
        <v>62</v>
      </c>
      <c r="M10" s="29" t="s">
        <v>92</v>
      </c>
      <c r="N10" s="28">
        <v>28</v>
      </c>
      <c r="O10" s="28">
        <v>7</v>
      </c>
      <c r="P10" s="28">
        <v>58</v>
      </c>
      <c r="Q10" s="72">
        <f t="shared" si="1"/>
        <v>264</v>
      </c>
      <c r="R10" s="185"/>
      <c r="S10" s="185"/>
      <c r="T10" s="188"/>
      <c r="U10" s="191"/>
      <c r="V10" s="171"/>
      <c r="W10" s="171"/>
      <c r="X10" s="171"/>
      <c r="Y10" s="171"/>
      <c r="Z10" s="179"/>
    </row>
    <row r="11" spans="1:26" ht="15.75" customHeight="1" x14ac:dyDescent="0.3">
      <c r="A11" s="17" t="s">
        <v>31</v>
      </c>
      <c r="B11" s="1" t="s">
        <v>177</v>
      </c>
      <c r="C11" s="26" t="s">
        <v>62</v>
      </c>
      <c r="D11" s="91">
        <v>56</v>
      </c>
      <c r="E11" s="26"/>
      <c r="F11" s="26"/>
      <c r="G11" s="28">
        <v>6.8</v>
      </c>
      <c r="H11" s="28">
        <v>38</v>
      </c>
      <c r="I11" s="28">
        <v>19</v>
      </c>
      <c r="J11" s="28">
        <v>61</v>
      </c>
      <c r="K11" s="28">
        <v>15</v>
      </c>
      <c r="L11" s="28">
        <v>56</v>
      </c>
      <c r="M11" s="29" t="s">
        <v>93</v>
      </c>
      <c r="N11" s="28">
        <v>45</v>
      </c>
      <c r="O11" s="28">
        <v>9</v>
      </c>
      <c r="P11" s="28">
        <v>62</v>
      </c>
      <c r="Q11" s="72">
        <f t="shared" si="1"/>
        <v>318</v>
      </c>
      <c r="R11" s="185"/>
      <c r="S11" s="185"/>
      <c r="T11" s="188"/>
      <c r="U11" s="191"/>
      <c r="V11" s="171"/>
      <c r="W11" s="171"/>
      <c r="X11" s="171"/>
      <c r="Y11" s="171"/>
      <c r="Z11" s="179"/>
    </row>
    <row r="12" spans="1:26" ht="15.75" customHeight="1" x14ac:dyDescent="0.3">
      <c r="A12" s="17" t="s">
        <v>32</v>
      </c>
      <c r="B12" s="1"/>
      <c r="C12" s="26"/>
      <c r="D12" s="26"/>
      <c r="E12" s="26"/>
      <c r="F12" s="26"/>
      <c r="G12" s="28"/>
      <c r="H12" s="28"/>
      <c r="I12" s="28"/>
      <c r="J12" s="28"/>
      <c r="K12" s="28"/>
      <c r="L12" s="28"/>
      <c r="M12" s="29"/>
      <c r="N12" s="28"/>
      <c r="O12" s="28"/>
      <c r="P12" s="28"/>
      <c r="Q12" s="72"/>
      <c r="R12" s="185"/>
      <c r="S12" s="185"/>
      <c r="T12" s="188"/>
      <c r="U12" s="191"/>
      <c r="V12" s="171"/>
      <c r="W12" s="171"/>
      <c r="X12" s="171"/>
      <c r="Y12" s="171"/>
      <c r="Z12" s="179"/>
    </row>
    <row r="13" spans="1:26" ht="15.75" customHeight="1" thickBot="1" x14ac:dyDescent="0.35">
      <c r="A13" s="65" t="s">
        <v>33</v>
      </c>
      <c r="B13" s="66"/>
      <c r="C13" s="67"/>
      <c r="D13" s="93">
        <f>SUM(D6:D11)</f>
        <v>250</v>
      </c>
      <c r="E13" s="67"/>
      <c r="F13" s="67"/>
      <c r="G13" s="64"/>
      <c r="H13" s="84">
        <f>SUM(H6:H11)</f>
        <v>189</v>
      </c>
      <c r="I13" s="84"/>
      <c r="J13" s="84">
        <f t="shared" ref="J13:P13" si="2">SUM(J6:J11)</f>
        <v>319</v>
      </c>
      <c r="K13" s="84"/>
      <c r="L13" s="84">
        <f t="shared" si="2"/>
        <v>368</v>
      </c>
      <c r="M13" s="84"/>
      <c r="N13" s="84">
        <f t="shared" si="2"/>
        <v>228</v>
      </c>
      <c r="O13" s="84"/>
      <c r="P13" s="84">
        <f t="shared" si="2"/>
        <v>342</v>
      </c>
      <c r="Q13" s="73">
        <f>SUM(Q6:Q11)</f>
        <v>1696</v>
      </c>
      <c r="R13" s="185"/>
      <c r="S13" s="185"/>
      <c r="T13" s="188"/>
      <c r="U13" s="191"/>
      <c r="V13" s="171"/>
      <c r="W13" s="171"/>
      <c r="X13" s="171"/>
      <c r="Y13" s="171"/>
      <c r="Z13" s="179"/>
    </row>
    <row r="14" spans="1:26" ht="15.75" customHeight="1" x14ac:dyDescent="0.3">
      <c r="A14" s="16" t="s">
        <v>34</v>
      </c>
      <c r="B14" s="69" t="s">
        <v>178</v>
      </c>
      <c r="C14" s="70" t="s">
        <v>99</v>
      </c>
      <c r="D14" s="71">
        <v>20</v>
      </c>
      <c r="E14" s="31"/>
      <c r="F14" s="81"/>
      <c r="G14" s="85">
        <v>6.8</v>
      </c>
      <c r="H14" s="85">
        <v>29</v>
      </c>
      <c r="I14" s="85">
        <v>0</v>
      </c>
      <c r="J14" s="85">
        <v>0</v>
      </c>
      <c r="K14" s="85">
        <v>22</v>
      </c>
      <c r="L14" s="85">
        <v>59</v>
      </c>
      <c r="M14" s="85">
        <v>140</v>
      </c>
      <c r="N14" s="85">
        <v>40</v>
      </c>
      <c r="O14" s="85">
        <v>7</v>
      </c>
      <c r="P14" s="85">
        <v>65</v>
      </c>
      <c r="Q14" s="74">
        <f t="shared" ref="Q14:Q15" si="3">SUM(D14+F14+H14+J14+L14+N14+P14)</f>
        <v>213</v>
      </c>
      <c r="R14" s="185"/>
      <c r="S14" s="185"/>
      <c r="T14" s="188"/>
      <c r="U14" s="191"/>
      <c r="V14" s="171"/>
      <c r="W14" s="171"/>
      <c r="X14" s="171"/>
      <c r="Y14" s="171"/>
      <c r="Z14" s="179"/>
    </row>
    <row r="15" spans="1:26" ht="15.75" customHeight="1" x14ac:dyDescent="0.3">
      <c r="A15" s="17" t="s">
        <v>35</v>
      </c>
      <c r="B15" s="3" t="s">
        <v>179</v>
      </c>
      <c r="C15" s="24" t="s">
        <v>100</v>
      </c>
      <c r="D15" s="25">
        <v>29</v>
      </c>
      <c r="E15" s="11"/>
      <c r="F15" s="11"/>
      <c r="G15" s="28">
        <v>7.4</v>
      </c>
      <c r="H15" s="28">
        <v>11</v>
      </c>
      <c r="I15" s="28">
        <v>0</v>
      </c>
      <c r="J15" s="28">
        <v>0</v>
      </c>
      <c r="K15" s="28">
        <v>14</v>
      </c>
      <c r="L15" s="28">
        <v>38</v>
      </c>
      <c r="M15" s="28">
        <v>132</v>
      </c>
      <c r="N15" s="28">
        <v>32</v>
      </c>
      <c r="O15" s="28">
        <v>-2</v>
      </c>
      <c r="P15" s="28">
        <v>41</v>
      </c>
      <c r="Q15" s="75">
        <f t="shared" si="3"/>
        <v>151</v>
      </c>
      <c r="R15" s="185"/>
      <c r="S15" s="185"/>
      <c r="T15" s="188"/>
      <c r="U15" s="191"/>
      <c r="V15" s="171"/>
      <c r="W15" s="171"/>
      <c r="X15" s="171"/>
      <c r="Y15" s="171"/>
      <c r="Z15" s="179"/>
    </row>
    <row r="16" spans="1:26" ht="15.75" customHeight="1" x14ac:dyDescent="0.3">
      <c r="A16" s="33" t="s">
        <v>36</v>
      </c>
      <c r="B16" s="3" t="s">
        <v>180</v>
      </c>
      <c r="C16" s="24" t="s">
        <v>101</v>
      </c>
      <c r="D16" s="25">
        <v>23</v>
      </c>
      <c r="E16" s="26"/>
      <c r="F16" s="77"/>
      <c r="G16" s="28">
        <v>6.5</v>
      </c>
      <c r="H16" s="28">
        <v>38</v>
      </c>
      <c r="I16" s="28">
        <v>0</v>
      </c>
      <c r="J16" s="28">
        <v>0</v>
      </c>
      <c r="K16" s="28">
        <v>13</v>
      </c>
      <c r="L16" s="28">
        <v>35</v>
      </c>
      <c r="M16" s="28">
        <v>124</v>
      </c>
      <c r="N16" s="28">
        <v>27</v>
      </c>
      <c r="O16" s="28">
        <v>4</v>
      </c>
      <c r="P16" s="28">
        <v>62</v>
      </c>
      <c r="Q16" s="72">
        <f t="shared" ref="Q16:Q19" si="4">SUM(D16+F16+H16+J16+L16+N16+P16)</f>
        <v>185</v>
      </c>
      <c r="R16" s="185"/>
      <c r="S16" s="185"/>
      <c r="T16" s="188"/>
      <c r="U16" s="191"/>
      <c r="V16" s="171"/>
      <c r="W16" s="171"/>
      <c r="X16" s="171"/>
      <c r="Y16" s="171"/>
      <c r="Z16" s="179"/>
    </row>
    <row r="17" spans="1:26" ht="15.75" customHeight="1" x14ac:dyDescent="0.3">
      <c r="A17" s="17" t="s">
        <v>37</v>
      </c>
      <c r="B17" s="82" t="s">
        <v>181</v>
      </c>
      <c r="C17" s="24" t="s">
        <v>102</v>
      </c>
      <c r="D17" s="25">
        <v>16</v>
      </c>
      <c r="E17" s="26"/>
      <c r="F17" s="77"/>
      <c r="G17" s="28">
        <v>6.6</v>
      </c>
      <c r="H17" s="28">
        <v>35</v>
      </c>
      <c r="I17" s="28">
        <v>1</v>
      </c>
      <c r="J17" s="28">
        <v>43</v>
      </c>
      <c r="K17" s="28">
        <v>14</v>
      </c>
      <c r="L17" s="28">
        <v>38</v>
      </c>
      <c r="M17" s="28">
        <v>114</v>
      </c>
      <c r="N17" s="28">
        <v>22</v>
      </c>
      <c r="O17" s="28">
        <v>-2</v>
      </c>
      <c r="P17" s="28">
        <v>41</v>
      </c>
      <c r="Q17" s="72">
        <f t="shared" si="4"/>
        <v>195</v>
      </c>
      <c r="R17" s="185"/>
      <c r="S17" s="185"/>
      <c r="T17" s="188"/>
      <c r="U17" s="191"/>
      <c r="V17" s="171"/>
      <c r="W17" s="171"/>
      <c r="X17" s="171"/>
      <c r="Y17" s="171"/>
      <c r="Z17" s="179"/>
    </row>
    <row r="18" spans="1:26" ht="15.75" customHeight="1" x14ac:dyDescent="0.3">
      <c r="A18" s="33" t="s">
        <v>38</v>
      </c>
      <c r="B18" s="3" t="s">
        <v>182</v>
      </c>
      <c r="C18" s="26" t="s">
        <v>107</v>
      </c>
      <c r="D18" s="91">
        <v>23</v>
      </c>
      <c r="E18" s="26"/>
      <c r="F18" s="26"/>
      <c r="G18" s="28">
        <v>6.1</v>
      </c>
      <c r="H18" s="28">
        <v>53</v>
      </c>
      <c r="I18" s="28">
        <v>1</v>
      </c>
      <c r="J18" s="28">
        <v>43</v>
      </c>
      <c r="K18" s="29" t="s">
        <v>96</v>
      </c>
      <c r="L18" s="28">
        <v>53</v>
      </c>
      <c r="M18" s="29" t="s">
        <v>472</v>
      </c>
      <c r="N18" s="28">
        <v>27</v>
      </c>
      <c r="O18" s="28">
        <v>3</v>
      </c>
      <c r="P18" s="28">
        <v>60</v>
      </c>
      <c r="Q18" s="72">
        <f t="shared" si="4"/>
        <v>259</v>
      </c>
      <c r="R18" s="185"/>
      <c r="S18" s="185"/>
      <c r="T18" s="188"/>
      <c r="U18" s="191"/>
      <c r="V18" s="171"/>
      <c r="W18" s="171"/>
      <c r="X18" s="171"/>
      <c r="Y18" s="171"/>
      <c r="Z18" s="179"/>
    </row>
    <row r="19" spans="1:26" ht="15.75" customHeight="1" x14ac:dyDescent="0.3">
      <c r="A19" s="17" t="s">
        <v>39</v>
      </c>
      <c r="B19" s="3" t="s">
        <v>183</v>
      </c>
      <c r="C19" s="26" t="s">
        <v>50</v>
      </c>
      <c r="D19" s="158">
        <v>31</v>
      </c>
      <c r="E19" s="11"/>
      <c r="F19" s="11"/>
      <c r="G19" s="7">
        <v>6.2</v>
      </c>
      <c r="H19" s="7">
        <v>50</v>
      </c>
      <c r="I19" s="7">
        <v>0</v>
      </c>
      <c r="J19" s="7">
        <v>0</v>
      </c>
      <c r="K19" s="13" t="s">
        <v>55</v>
      </c>
      <c r="L19" s="7">
        <v>44</v>
      </c>
      <c r="M19" s="13" t="s">
        <v>473</v>
      </c>
      <c r="N19" s="7">
        <v>31</v>
      </c>
      <c r="O19" s="7">
        <v>2</v>
      </c>
      <c r="P19" s="7">
        <v>57</v>
      </c>
      <c r="Q19" s="75">
        <f t="shared" si="4"/>
        <v>213</v>
      </c>
      <c r="R19" s="185"/>
      <c r="S19" s="185"/>
      <c r="T19" s="188"/>
      <c r="U19" s="191"/>
      <c r="V19" s="171"/>
      <c r="W19" s="171"/>
      <c r="X19" s="171"/>
      <c r="Y19" s="171"/>
      <c r="Z19" s="179"/>
    </row>
    <row r="20" spans="1:26" ht="15.75" customHeight="1" x14ac:dyDescent="0.3">
      <c r="A20" s="33" t="s">
        <v>40</v>
      </c>
      <c r="B20" s="3"/>
      <c r="C20" s="11"/>
      <c r="D20" s="11"/>
      <c r="E20" s="11"/>
      <c r="F20" s="11"/>
      <c r="G20" s="7"/>
      <c r="H20" s="7"/>
      <c r="I20" s="7"/>
      <c r="J20" s="7"/>
      <c r="K20" s="13"/>
      <c r="L20" s="7"/>
      <c r="M20" s="13"/>
      <c r="N20" s="7"/>
      <c r="O20" s="7"/>
      <c r="P20" s="7"/>
      <c r="Q20" s="75"/>
      <c r="R20" s="185"/>
      <c r="S20" s="185"/>
      <c r="T20" s="188"/>
      <c r="U20" s="191"/>
      <c r="V20" s="171"/>
      <c r="W20" s="171"/>
      <c r="X20" s="171"/>
      <c r="Y20" s="171"/>
      <c r="Z20" s="179"/>
    </row>
    <row r="21" spans="1:26" ht="15.75" customHeight="1" thickBot="1" x14ac:dyDescent="0.35">
      <c r="A21" s="18" t="s">
        <v>41</v>
      </c>
      <c r="B21" s="5"/>
      <c r="C21" s="12"/>
      <c r="D21" s="61">
        <f>SUM(D14:D19)</f>
        <v>142</v>
      </c>
      <c r="E21" s="61"/>
      <c r="F21" s="61"/>
      <c r="G21" s="61"/>
      <c r="H21" s="61">
        <f t="shared" ref="H21:N21" si="5">SUM(H14:H19)</f>
        <v>216</v>
      </c>
      <c r="I21" s="61"/>
      <c r="J21" s="61">
        <f t="shared" si="5"/>
        <v>86</v>
      </c>
      <c r="K21" s="61"/>
      <c r="L21" s="61">
        <f t="shared" si="5"/>
        <v>267</v>
      </c>
      <c r="M21" s="61"/>
      <c r="N21" s="61">
        <f t="shared" si="5"/>
        <v>179</v>
      </c>
      <c r="O21" s="61"/>
      <c r="P21" s="61">
        <f>SUM(P14:P19)</f>
        <v>326</v>
      </c>
      <c r="Q21" s="76">
        <f>SUM(Q14:Q19)</f>
        <v>1216</v>
      </c>
      <c r="R21" s="186"/>
      <c r="S21" s="186"/>
      <c r="T21" s="189"/>
      <c r="U21" s="192"/>
      <c r="V21" s="172"/>
      <c r="W21" s="172"/>
      <c r="X21" s="172"/>
      <c r="Y21" s="172"/>
      <c r="Z21" s="180"/>
    </row>
    <row r="22" spans="1:26" ht="15.6" x14ac:dyDescent="0.3">
      <c r="A22" s="2"/>
      <c r="B22" s="175" t="s">
        <v>23</v>
      </c>
      <c r="C22" s="175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15">
        <f>Q21+Q13</f>
        <v>2912</v>
      </c>
      <c r="R22" s="231" t="s">
        <v>24</v>
      </c>
      <c r="S22" s="232"/>
      <c r="T22" s="232"/>
      <c r="U22" s="232"/>
      <c r="V22" s="232"/>
      <c r="W22" s="233"/>
      <c r="X22" s="234"/>
      <c r="Y22" s="234"/>
      <c r="Z22" s="234"/>
    </row>
    <row r="23" spans="1:26" ht="15.6" x14ac:dyDescent="0.3">
      <c r="A23" s="206" t="s">
        <v>25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</row>
    <row r="24" spans="1:26" ht="15.6" x14ac:dyDescent="0.3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spans="1:26" ht="15.6" x14ac:dyDescent="0.3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15.6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6" x14ac:dyDescent="0.3">
      <c r="A27" s="199" t="s">
        <v>65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199" t="s">
        <v>66</v>
      </c>
      <c r="R27" s="200"/>
      <c r="S27" s="200"/>
      <c r="T27" s="200"/>
      <c r="U27" s="200"/>
      <c r="V27" s="200"/>
      <c r="W27" s="200"/>
      <c r="X27" s="200"/>
      <c r="Y27" s="2"/>
      <c r="Z27" s="2"/>
    </row>
  </sheetData>
  <mergeCells count="39">
    <mergeCell ref="Z6:Z21"/>
    <mergeCell ref="X6:X21"/>
    <mergeCell ref="Y6:Y21"/>
    <mergeCell ref="S4:S5"/>
    <mergeCell ref="T4:T5"/>
    <mergeCell ref="U4:U5"/>
    <mergeCell ref="V4:V5"/>
    <mergeCell ref="Q4:Q5"/>
    <mergeCell ref="R4:R5"/>
    <mergeCell ref="A27:P27"/>
    <mergeCell ref="Q27:X27"/>
    <mergeCell ref="Y4:Y5"/>
    <mergeCell ref="B22:C22"/>
    <mergeCell ref="R22:V22"/>
    <mergeCell ref="W22:Z22"/>
    <mergeCell ref="A23:Z23"/>
    <mergeCell ref="Z4:Z5"/>
    <mergeCell ref="R6:R21"/>
    <mergeCell ref="S6:S21"/>
    <mergeCell ref="T6:T21"/>
    <mergeCell ref="U6:U21"/>
    <mergeCell ref="V6:V21"/>
    <mergeCell ref="W6:W21"/>
    <mergeCell ref="A1:T1"/>
    <mergeCell ref="U1:Z1"/>
    <mergeCell ref="A2:Z2"/>
    <mergeCell ref="A3:A4"/>
    <mergeCell ref="B3:B4"/>
    <mergeCell ref="C3:Q3"/>
    <mergeCell ref="R3:Z3"/>
    <mergeCell ref="C4:D4"/>
    <mergeCell ref="E4:F4"/>
    <mergeCell ref="G4:H4"/>
    <mergeCell ref="W4:W5"/>
    <mergeCell ref="X4:X5"/>
    <mergeCell ref="I4:J4"/>
    <mergeCell ref="K4:L4"/>
    <mergeCell ref="M4:N4"/>
    <mergeCell ref="O4:P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27"/>
  <sheetViews>
    <sheetView workbookViewId="0">
      <selection activeCell="Q20" sqref="Q20"/>
    </sheetView>
  </sheetViews>
  <sheetFormatPr defaultRowHeight="14.4" x14ac:dyDescent="0.3"/>
  <cols>
    <col min="2" max="2" width="36.109375" customWidth="1"/>
  </cols>
  <sheetData>
    <row r="1" spans="1:26" ht="17.399999999999999" x14ac:dyDescent="0.3">
      <c r="A1" s="181" t="s">
        <v>26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2" t="s">
        <v>5</v>
      </c>
      <c r="V1" s="182"/>
      <c r="W1" s="182"/>
      <c r="X1" s="182"/>
      <c r="Y1" s="182"/>
      <c r="Z1" s="182"/>
    </row>
    <row r="2" spans="1:26" ht="18" x14ac:dyDescent="0.35">
      <c r="A2" s="183" t="s">
        <v>482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</row>
    <row r="3" spans="1:26" x14ac:dyDescent="0.3">
      <c r="A3" s="193" t="s">
        <v>3</v>
      </c>
      <c r="B3" s="195" t="s">
        <v>2</v>
      </c>
      <c r="C3" s="165" t="s">
        <v>6</v>
      </c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7"/>
      <c r="R3" s="165" t="s">
        <v>0</v>
      </c>
      <c r="S3" s="166"/>
      <c r="T3" s="166"/>
      <c r="U3" s="166"/>
      <c r="V3" s="166"/>
      <c r="W3" s="166"/>
      <c r="X3" s="166"/>
      <c r="Y3" s="166"/>
      <c r="Z3" s="166"/>
    </row>
    <row r="4" spans="1:26" ht="69.599999999999994" customHeight="1" thickBot="1" x14ac:dyDescent="0.35">
      <c r="A4" s="194"/>
      <c r="B4" s="196"/>
      <c r="C4" s="168" t="s">
        <v>15</v>
      </c>
      <c r="D4" s="169"/>
      <c r="E4" s="197" t="s">
        <v>42</v>
      </c>
      <c r="F4" s="198"/>
      <c r="G4" s="168" t="s">
        <v>91</v>
      </c>
      <c r="H4" s="169"/>
      <c r="I4" s="168" t="s">
        <v>43</v>
      </c>
      <c r="J4" s="169"/>
      <c r="K4" s="168" t="s">
        <v>7</v>
      </c>
      <c r="L4" s="169"/>
      <c r="M4" s="168" t="s">
        <v>16</v>
      </c>
      <c r="N4" s="169"/>
      <c r="O4" s="168" t="s">
        <v>17</v>
      </c>
      <c r="P4" s="169"/>
      <c r="Q4" s="173" t="s">
        <v>24</v>
      </c>
      <c r="R4" s="173" t="s">
        <v>8</v>
      </c>
      <c r="S4" s="173" t="s">
        <v>9</v>
      </c>
      <c r="T4" s="173" t="s">
        <v>29</v>
      </c>
      <c r="U4" s="173" t="s">
        <v>10</v>
      </c>
      <c r="V4" s="173" t="s">
        <v>11</v>
      </c>
      <c r="W4" s="173" t="s">
        <v>12</v>
      </c>
      <c r="X4" s="173" t="s">
        <v>1</v>
      </c>
      <c r="Y4" s="173" t="s">
        <v>13</v>
      </c>
      <c r="Z4" s="173" t="s">
        <v>14</v>
      </c>
    </row>
    <row r="5" spans="1:26" ht="15" thickBot="1" x14ac:dyDescent="0.35">
      <c r="A5" s="8"/>
      <c r="B5" s="9"/>
      <c r="C5" s="10" t="s">
        <v>21</v>
      </c>
      <c r="D5" s="10" t="s">
        <v>22</v>
      </c>
      <c r="E5" s="10" t="s">
        <v>21</v>
      </c>
      <c r="F5" s="10" t="s">
        <v>22</v>
      </c>
      <c r="G5" s="10" t="s">
        <v>21</v>
      </c>
      <c r="H5" s="10" t="s">
        <v>22</v>
      </c>
      <c r="I5" s="10" t="s">
        <v>21</v>
      </c>
      <c r="J5" s="10" t="s">
        <v>22</v>
      </c>
      <c r="K5" s="10" t="s">
        <v>21</v>
      </c>
      <c r="L5" s="10" t="s">
        <v>22</v>
      </c>
      <c r="M5" s="10" t="s">
        <v>21</v>
      </c>
      <c r="N5" s="10" t="s">
        <v>22</v>
      </c>
      <c r="O5" s="10" t="s">
        <v>21</v>
      </c>
      <c r="P5" s="10" t="s">
        <v>22</v>
      </c>
      <c r="Q5" s="230"/>
      <c r="R5" s="230"/>
      <c r="S5" s="230"/>
      <c r="T5" s="230"/>
      <c r="U5" s="230"/>
      <c r="V5" s="230"/>
      <c r="W5" s="230"/>
      <c r="X5" s="230"/>
      <c r="Y5" s="230"/>
      <c r="Z5" s="230"/>
    </row>
    <row r="6" spans="1:26" ht="15.6" x14ac:dyDescent="0.3">
      <c r="A6" s="16" t="s">
        <v>4</v>
      </c>
      <c r="B6" s="19" t="s">
        <v>184</v>
      </c>
      <c r="C6" s="94" t="s">
        <v>477</v>
      </c>
      <c r="D6" s="95">
        <v>51</v>
      </c>
      <c r="E6" s="96"/>
      <c r="F6" s="97"/>
      <c r="G6" s="97">
        <v>6.7</v>
      </c>
      <c r="H6" s="98">
        <v>35</v>
      </c>
      <c r="I6" s="97">
        <v>15</v>
      </c>
      <c r="J6" s="98">
        <v>54</v>
      </c>
      <c r="K6" s="97">
        <v>23</v>
      </c>
      <c r="L6" s="98">
        <v>64</v>
      </c>
      <c r="M6" s="97">
        <v>120</v>
      </c>
      <c r="N6" s="98">
        <v>30</v>
      </c>
      <c r="O6" s="98">
        <v>11</v>
      </c>
      <c r="P6" s="98">
        <v>62</v>
      </c>
      <c r="Q6" s="114">
        <f t="shared" ref="Q6:Q11" si="0">SUM(D6+F6+H6+J6+L6+N6+P6)</f>
        <v>296</v>
      </c>
      <c r="R6" s="184"/>
      <c r="S6" s="184"/>
      <c r="T6" s="187"/>
      <c r="U6" s="190"/>
      <c r="V6" s="170"/>
      <c r="W6" s="170"/>
      <c r="X6" s="170"/>
      <c r="Y6" s="170"/>
      <c r="Z6" s="178"/>
    </row>
    <row r="7" spans="1:26" ht="15.6" x14ac:dyDescent="0.3">
      <c r="A7" s="17" t="s">
        <v>18</v>
      </c>
      <c r="B7" s="1" t="s">
        <v>185</v>
      </c>
      <c r="C7" s="99" t="s">
        <v>478</v>
      </c>
      <c r="D7" s="100">
        <v>35</v>
      </c>
      <c r="E7" s="101"/>
      <c r="F7" s="102"/>
      <c r="G7" s="103">
        <v>7.1</v>
      </c>
      <c r="H7" s="103">
        <v>23</v>
      </c>
      <c r="I7" s="103">
        <v>13</v>
      </c>
      <c r="J7" s="103">
        <v>50</v>
      </c>
      <c r="K7" s="103">
        <v>18</v>
      </c>
      <c r="L7" s="103">
        <v>58</v>
      </c>
      <c r="M7" s="103">
        <v>120</v>
      </c>
      <c r="N7" s="103">
        <v>30</v>
      </c>
      <c r="O7" s="103">
        <v>8</v>
      </c>
      <c r="P7" s="103">
        <v>56</v>
      </c>
      <c r="Q7" s="115">
        <f t="shared" si="0"/>
        <v>252</v>
      </c>
      <c r="R7" s="185"/>
      <c r="S7" s="185"/>
      <c r="T7" s="188"/>
      <c r="U7" s="191"/>
      <c r="V7" s="171"/>
      <c r="W7" s="171"/>
      <c r="X7" s="171"/>
      <c r="Y7" s="171"/>
      <c r="Z7" s="179"/>
    </row>
    <row r="8" spans="1:26" ht="15.6" x14ac:dyDescent="0.3">
      <c r="A8" s="17" t="s">
        <v>19</v>
      </c>
      <c r="B8" s="1" t="s">
        <v>186</v>
      </c>
      <c r="C8" s="99" t="s">
        <v>458</v>
      </c>
      <c r="D8" s="100">
        <v>47</v>
      </c>
      <c r="E8" s="101"/>
      <c r="F8" s="102"/>
      <c r="G8" s="103">
        <v>6.9</v>
      </c>
      <c r="H8" s="103">
        <v>29</v>
      </c>
      <c r="I8" s="103">
        <v>9</v>
      </c>
      <c r="J8" s="103">
        <v>38</v>
      </c>
      <c r="K8" s="103">
        <v>21</v>
      </c>
      <c r="L8" s="103">
        <v>62</v>
      </c>
      <c r="M8" s="103">
        <v>130</v>
      </c>
      <c r="N8" s="103">
        <v>40</v>
      </c>
      <c r="O8" s="103">
        <v>3</v>
      </c>
      <c r="P8" s="103">
        <v>38</v>
      </c>
      <c r="Q8" s="115">
        <f t="shared" si="0"/>
        <v>254</v>
      </c>
      <c r="R8" s="185"/>
      <c r="S8" s="185"/>
      <c r="T8" s="188"/>
      <c r="U8" s="191"/>
      <c r="V8" s="171"/>
      <c r="W8" s="171"/>
      <c r="X8" s="171"/>
      <c r="Y8" s="171"/>
      <c r="Z8" s="179"/>
    </row>
    <row r="9" spans="1:26" ht="15.6" x14ac:dyDescent="0.3">
      <c r="A9" s="17" t="s">
        <v>20</v>
      </c>
      <c r="B9" s="1" t="s">
        <v>187</v>
      </c>
      <c r="C9" s="99" t="s">
        <v>479</v>
      </c>
      <c r="D9" s="100">
        <v>31</v>
      </c>
      <c r="E9" s="101"/>
      <c r="F9" s="102"/>
      <c r="G9" s="103">
        <v>7.4</v>
      </c>
      <c r="H9" s="103">
        <v>14</v>
      </c>
      <c r="I9" s="103">
        <v>12</v>
      </c>
      <c r="J9" s="103">
        <v>47</v>
      </c>
      <c r="K9" s="103">
        <v>16</v>
      </c>
      <c r="L9" s="103">
        <v>53</v>
      </c>
      <c r="M9" s="103">
        <v>132</v>
      </c>
      <c r="N9" s="103">
        <v>41</v>
      </c>
      <c r="O9" s="103">
        <v>9</v>
      </c>
      <c r="P9" s="103">
        <v>58</v>
      </c>
      <c r="Q9" s="115">
        <f t="shared" si="0"/>
        <v>244</v>
      </c>
      <c r="R9" s="185"/>
      <c r="S9" s="185"/>
      <c r="T9" s="188"/>
      <c r="U9" s="191"/>
      <c r="V9" s="171"/>
      <c r="W9" s="171"/>
      <c r="X9" s="171"/>
      <c r="Y9" s="171"/>
      <c r="Z9" s="179"/>
    </row>
    <row r="10" spans="1:26" ht="15.6" x14ac:dyDescent="0.3">
      <c r="A10" s="17" t="s">
        <v>30</v>
      </c>
      <c r="B10" s="1" t="s">
        <v>188</v>
      </c>
      <c r="C10" s="101" t="s">
        <v>480</v>
      </c>
      <c r="D10" s="102">
        <v>54</v>
      </c>
      <c r="E10" s="101"/>
      <c r="F10" s="101"/>
      <c r="G10" s="103">
        <v>6.1</v>
      </c>
      <c r="H10" s="103">
        <v>56</v>
      </c>
      <c r="I10" s="103">
        <v>15</v>
      </c>
      <c r="J10" s="103">
        <v>54</v>
      </c>
      <c r="K10" s="103">
        <v>13</v>
      </c>
      <c r="L10" s="103">
        <v>44</v>
      </c>
      <c r="M10" s="104" t="s">
        <v>483</v>
      </c>
      <c r="N10" s="103">
        <v>28</v>
      </c>
      <c r="O10" s="103">
        <v>5</v>
      </c>
      <c r="P10" s="103">
        <v>46</v>
      </c>
      <c r="Q10" s="115">
        <f t="shared" si="0"/>
        <v>282</v>
      </c>
      <c r="R10" s="185"/>
      <c r="S10" s="185"/>
      <c r="T10" s="188"/>
      <c r="U10" s="191"/>
      <c r="V10" s="171"/>
      <c r="W10" s="171"/>
      <c r="X10" s="171"/>
      <c r="Y10" s="171"/>
      <c r="Z10" s="179"/>
    </row>
    <row r="11" spans="1:26" ht="15.6" x14ac:dyDescent="0.3">
      <c r="A11" s="17" t="s">
        <v>31</v>
      </c>
      <c r="B11" s="1" t="s">
        <v>189</v>
      </c>
      <c r="C11" s="101" t="s">
        <v>481</v>
      </c>
      <c r="D11" s="102">
        <v>42</v>
      </c>
      <c r="E11" s="101"/>
      <c r="F11" s="101"/>
      <c r="G11" s="103">
        <v>6.6</v>
      </c>
      <c r="H11" s="103">
        <v>38</v>
      </c>
      <c r="I11" s="103">
        <v>8</v>
      </c>
      <c r="J11" s="103">
        <v>35</v>
      </c>
      <c r="K11" s="103">
        <v>23</v>
      </c>
      <c r="L11" s="103">
        <v>63</v>
      </c>
      <c r="M11" s="104" t="s">
        <v>93</v>
      </c>
      <c r="N11" s="103">
        <v>40</v>
      </c>
      <c r="O11" s="103">
        <v>7</v>
      </c>
      <c r="P11" s="103">
        <v>53</v>
      </c>
      <c r="Q11" s="115">
        <f t="shared" si="0"/>
        <v>271</v>
      </c>
      <c r="R11" s="185"/>
      <c r="S11" s="185"/>
      <c r="T11" s="188"/>
      <c r="U11" s="191"/>
      <c r="V11" s="171"/>
      <c r="W11" s="171"/>
      <c r="X11" s="171"/>
      <c r="Y11" s="171"/>
      <c r="Z11" s="179"/>
    </row>
    <row r="12" spans="1:26" ht="15.6" x14ac:dyDescent="0.3">
      <c r="A12" s="17" t="s">
        <v>32</v>
      </c>
      <c r="B12" s="1"/>
      <c r="C12" s="101"/>
      <c r="D12" s="101"/>
      <c r="E12" s="101"/>
      <c r="F12" s="101"/>
      <c r="G12" s="103"/>
      <c r="H12" s="103"/>
      <c r="I12" s="103"/>
      <c r="J12" s="103"/>
      <c r="K12" s="103"/>
      <c r="L12" s="103"/>
      <c r="M12" s="104"/>
      <c r="N12" s="103"/>
      <c r="O12" s="103"/>
      <c r="P12" s="103"/>
      <c r="Q12" s="115"/>
      <c r="R12" s="185"/>
      <c r="S12" s="185"/>
      <c r="T12" s="188"/>
      <c r="U12" s="191"/>
      <c r="V12" s="171"/>
      <c r="W12" s="171"/>
      <c r="X12" s="171"/>
      <c r="Y12" s="171"/>
      <c r="Z12" s="179"/>
    </row>
    <row r="13" spans="1:26" ht="16.2" thickBot="1" x14ac:dyDescent="0.35">
      <c r="A13" s="65" t="s">
        <v>33</v>
      </c>
      <c r="B13" s="66"/>
      <c r="C13" s="105"/>
      <c r="D13" s="106">
        <f>SUM(D6:D11)</f>
        <v>260</v>
      </c>
      <c r="E13" s="105"/>
      <c r="F13" s="105"/>
      <c r="G13" s="106"/>
      <c r="H13" s="107">
        <f>SUM(H6:H11)</f>
        <v>195</v>
      </c>
      <c r="I13" s="107"/>
      <c r="J13" s="107">
        <f t="shared" ref="J13:P13" si="1">SUM(J6:J11)</f>
        <v>278</v>
      </c>
      <c r="K13" s="107"/>
      <c r="L13" s="107">
        <f t="shared" si="1"/>
        <v>344</v>
      </c>
      <c r="M13" s="107"/>
      <c r="N13" s="107">
        <f t="shared" si="1"/>
        <v>209</v>
      </c>
      <c r="O13" s="107"/>
      <c r="P13" s="107">
        <f t="shared" si="1"/>
        <v>313</v>
      </c>
      <c r="Q13" s="116">
        <f>SUM(Q6:Q11)</f>
        <v>1599</v>
      </c>
      <c r="R13" s="185"/>
      <c r="S13" s="185"/>
      <c r="T13" s="188"/>
      <c r="U13" s="191"/>
      <c r="V13" s="171"/>
      <c r="W13" s="171"/>
      <c r="X13" s="171"/>
      <c r="Y13" s="171"/>
      <c r="Z13" s="179"/>
    </row>
    <row r="14" spans="1:26" ht="15.6" x14ac:dyDescent="0.3">
      <c r="A14" s="16" t="s">
        <v>34</v>
      </c>
      <c r="B14" s="69" t="s">
        <v>190</v>
      </c>
      <c r="C14" s="108" t="s">
        <v>94</v>
      </c>
      <c r="D14" s="95">
        <v>35</v>
      </c>
      <c r="E14" s="96"/>
      <c r="F14" s="97"/>
      <c r="G14" s="97">
        <v>5.8</v>
      </c>
      <c r="H14" s="97">
        <v>56</v>
      </c>
      <c r="I14" s="97">
        <v>0</v>
      </c>
      <c r="J14" s="97">
        <v>0</v>
      </c>
      <c r="K14" s="97">
        <v>21</v>
      </c>
      <c r="L14" s="97">
        <v>53</v>
      </c>
      <c r="M14" s="97">
        <v>141</v>
      </c>
      <c r="N14" s="97">
        <v>36</v>
      </c>
      <c r="O14" s="97">
        <v>0</v>
      </c>
      <c r="P14" s="97">
        <v>46</v>
      </c>
      <c r="Q14" s="114">
        <f t="shared" ref="Q14:Q19" si="2">SUM(D14+F14+H14+J14+L14+N14+P14)</f>
        <v>226</v>
      </c>
      <c r="R14" s="185"/>
      <c r="S14" s="185"/>
      <c r="T14" s="188"/>
      <c r="U14" s="191"/>
      <c r="V14" s="171"/>
      <c r="W14" s="171"/>
      <c r="X14" s="171"/>
      <c r="Y14" s="171"/>
      <c r="Z14" s="179"/>
    </row>
    <row r="15" spans="1:26" ht="15.6" x14ac:dyDescent="0.3">
      <c r="A15" s="17" t="s">
        <v>35</v>
      </c>
      <c r="B15" s="3" t="s">
        <v>191</v>
      </c>
      <c r="C15" s="99" t="s">
        <v>484</v>
      </c>
      <c r="D15" s="100">
        <v>41</v>
      </c>
      <c r="E15" s="101"/>
      <c r="F15" s="102"/>
      <c r="G15" s="103">
        <v>6</v>
      </c>
      <c r="H15" s="103">
        <v>50</v>
      </c>
      <c r="I15" s="103">
        <v>0</v>
      </c>
      <c r="J15" s="103">
        <v>0</v>
      </c>
      <c r="K15" s="103">
        <v>24</v>
      </c>
      <c r="L15" s="103">
        <v>59</v>
      </c>
      <c r="M15" s="103">
        <v>136</v>
      </c>
      <c r="N15" s="103">
        <v>31</v>
      </c>
      <c r="O15" s="103">
        <v>4</v>
      </c>
      <c r="P15" s="103">
        <v>58</v>
      </c>
      <c r="Q15" s="115">
        <f t="shared" si="2"/>
        <v>239</v>
      </c>
      <c r="R15" s="185"/>
      <c r="S15" s="185"/>
      <c r="T15" s="188"/>
      <c r="U15" s="191"/>
      <c r="V15" s="171"/>
      <c r="W15" s="171"/>
      <c r="X15" s="171"/>
      <c r="Y15" s="171"/>
      <c r="Z15" s="179"/>
    </row>
    <row r="16" spans="1:26" ht="15.6" x14ac:dyDescent="0.3">
      <c r="A16" s="33" t="s">
        <v>36</v>
      </c>
      <c r="B16" s="3" t="s">
        <v>192</v>
      </c>
      <c r="C16" s="99" t="s">
        <v>458</v>
      </c>
      <c r="D16" s="100">
        <v>32</v>
      </c>
      <c r="E16" s="101"/>
      <c r="F16" s="102"/>
      <c r="G16" s="103">
        <v>6.7</v>
      </c>
      <c r="H16" s="103">
        <v>26</v>
      </c>
      <c r="I16" s="103">
        <v>2</v>
      </c>
      <c r="J16" s="103">
        <v>43</v>
      </c>
      <c r="K16" s="103">
        <v>16</v>
      </c>
      <c r="L16" s="103">
        <v>38</v>
      </c>
      <c r="M16" s="103">
        <v>124</v>
      </c>
      <c r="N16" s="103">
        <v>24</v>
      </c>
      <c r="O16" s="103">
        <v>-3</v>
      </c>
      <c r="P16" s="103">
        <v>34</v>
      </c>
      <c r="Q16" s="115">
        <f t="shared" si="2"/>
        <v>197</v>
      </c>
      <c r="R16" s="185"/>
      <c r="S16" s="185"/>
      <c r="T16" s="188"/>
      <c r="U16" s="191"/>
      <c r="V16" s="171"/>
      <c r="W16" s="171"/>
      <c r="X16" s="171"/>
      <c r="Y16" s="171"/>
      <c r="Z16" s="179"/>
    </row>
    <row r="17" spans="1:26" ht="15.6" x14ac:dyDescent="0.3">
      <c r="A17" s="17" t="s">
        <v>37</v>
      </c>
      <c r="B17" s="3" t="s">
        <v>193</v>
      </c>
      <c r="C17" s="99" t="s">
        <v>98</v>
      </c>
      <c r="D17" s="100">
        <v>26</v>
      </c>
      <c r="E17" s="101"/>
      <c r="F17" s="102"/>
      <c r="G17" s="103">
        <v>7</v>
      </c>
      <c r="H17" s="103">
        <v>17</v>
      </c>
      <c r="I17" s="103">
        <v>0</v>
      </c>
      <c r="J17" s="103">
        <v>0</v>
      </c>
      <c r="K17" s="103">
        <v>14</v>
      </c>
      <c r="L17" s="103">
        <v>33</v>
      </c>
      <c r="M17" s="103">
        <v>133</v>
      </c>
      <c r="N17" s="103">
        <v>29</v>
      </c>
      <c r="O17" s="103">
        <v>6</v>
      </c>
      <c r="P17" s="103">
        <v>62</v>
      </c>
      <c r="Q17" s="115">
        <f>SUM(D17+F17+H17+J17+L17+N17+P17)</f>
        <v>167</v>
      </c>
      <c r="R17" s="185"/>
      <c r="S17" s="185"/>
      <c r="T17" s="188"/>
      <c r="U17" s="191"/>
      <c r="V17" s="171"/>
      <c r="W17" s="171"/>
      <c r="X17" s="171"/>
      <c r="Y17" s="171"/>
      <c r="Z17" s="179"/>
    </row>
    <row r="18" spans="1:26" ht="15.6" x14ac:dyDescent="0.3">
      <c r="A18" s="33" t="s">
        <v>38</v>
      </c>
      <c r="B18" s="3" t="s">
        <v>194</v>
      </c>
      <c r="C18" s="101" t="s">
        <v>485</v>
      </c>
      <c r="D18" s="102">
        <v>35</v>
      </c>
      <c r="E18" s="101"/>
      <c r="F18" s="101"/>
      <c r="G18" s="103">
        <v>6.4</v>
      </c>
      <c r="H18" s="103">
        <v>35</v>
      </c>
      <c r="I18" s="103">
        <v>1</v>
      </c>
      <c r="J18" s="103">
        <v>36</v>
      </c>
      <c r="K18" s="104" t="s">
        <v>487</v>
      </c>
      <c r="L18" s="103">
        <v>44</v>
      </c>
      <c r="M18" s="104" t="s">
        <v>93</v>
      </c>
      <c r="N18" s="103">
        <v>27</v>
      </c>
      <c r="O18" s="103">
        <v>3</v>
      </c>
      <c r="P18" s="103">
        <v>56</v>
      </c>
      <c r="Q18" s="115">
        <f t="shared" si="2"/>
        <v>233</v>
      </c>
      <c r="R18" s="185"/>
      <c r="S18" s="185"/>
      <c r="T18" s="188"/>
      <c r="U18" s="191"/>
      <c r="V18" s="171"/>
      <c r="W18" s="171"/>
      <c r="X18" s="171"/>
      <c r="Y18" s="171"/>
      <c r="Z18" s="179"/>
    </row>
    <row r="19" spans="1:26" ht="15.6" x14ac:dyDescent="0.3">
      <c r="A19" s="17" t="s">
        <v>39</v>
      </c>
      <c r="B19" s="3" t="s">
        <v>195</v>
      </c>
      <c r="C19" s="101" t="s">
        <v>486</v>
      </c>
      <c r="D19" s="128">
        <v>49</v>
      </c>
      <c r="E19" s="109"/>
      <c r="F19" s="109"/>
      <c r="G19" s="110">
        <v>5.8</v>
      </c>
      <c r="H19" s="110">
        <v>56</v>
      </c>
      <c r="I19" s="110">
        <v>0</v>
      </c>
      <c r="J19" s="110">
        <v>0</v>
      </c>
      <c r="K19" s="111" t="s">
        <v>488</v>
      </c>
      <c r="L19" s="110">
        <v>50</v>
      </c>
      <c r="M19" s="111" t="s">
        <v>97</v>
      </c>
      <c r="N19" s="110">
        <v>26</v>
      </c>
      <c r="O19" s="110">
        <v>2</v>
      </c>
      <c r="P19" s="110">
        <v>53</v>
      </c>
      <c r="Q19" s="117">
        <f t="shared" si="2"/>
        <v>234</v>
      </c>
      <c r="R19" s="185"/>
      <c r="S19" s="185"/>
      <c r="T19" s="188"/>
      <c r="U19" s="191"/>
      <c r="V19" s="171"/>
      <c r="W19" s="171"/>
      <c r="X19" s="171"/>
      <c r="Y19" s="171"/>
      <c r="Z19" s="179"/>
    </row>
    <row r="20" spans="1:26" ht="15.6" x14ac:dyDescent="0.3">
      <c r="A20" s="33" t="s">
        <v>40</v>
      </c>
      <c r="B20" s="3"/>
      <c r="C20" s="109"/>
      <c r="D20" s="109"/>
      <c r="E20" s="109"/>
      <c r="F20" s="109"/>
      <c r="G20" s="110"/>
      <c r="H20" s="110"/>
      <c r="I20" s="110"/>
      <c r="J20" s="110"/>
      <c r="K20" s="111"/>
      <c r="L20" s="110"/>
      <c r="M20" s="111"/>
      <c r="N20" s="110"/>
      <c r="O20" s="110"/>
      <c r="P20" s="110"/>
      <c r="Q20" s="117"/>
      <c r="R20" s="185"/>
      <c r="S20" s="185"/>
      <c r="T20" s="188"/>
      <c r="U20" s="191"/>
      <c r="V20" s="171"/>
      <c r="W20" s="171"/>
      <c r="X20" s="171"/>
      <c r="Y20" s="171"/>
      <c r="Z20" s="179"/>
    </row>
    <row r="21" spans="1:26" ht="16.2" thickBot="1" x14ac:dyDescent="0.35">
      <c r="A21" s="18" t="s">
        <v>41</v>
      </c>
      <c r="B21" s="5"/>
      <c r="C21" s="112"/>
      <c r="D21" s="113">
        <f>SUM(D14:D19)</f>
        <v>218</v>
      </c>
      <c r="E21" s="113"/>
      <c r="F21" s="113"/>
      <c r="G21" s="113"/>
      <c r="H21" s="113">
        <f t="shared" ref="H21:N21" si="3">SUM(H14:H19)</f>
        <v>240</v>
      </c>
      <c r="I21" s="113"/>
      <c r="J21" s="113">
        <f t="shared" si="3"/>
        <v>79</v>
      </c>
      <c r="K21" s="113"/>
      <c r="L21" s="113">
        <f t="shared" si="3"/>
        <v>277</v>
      </c>
      <c r="M21" s="113"/>
      <c r="N21" s="113">
        <f t="shared" si="3"/>
        <v>173</v>
      </c>
      <c r="O21" s="113"/>
      <c r="P21" s="113">
        <f>SUM(P14:P19)</f>
        <v>309</v>
      </c>
      <c r="Q21" s="118">
        <f>SUM(Q14:Q19)</f>
        <v>1296</v>
      </c>
      <c r="R21" s="186"/>
      <c r="S21" s="186"/>
      <c r="T21" s="189"/>
      <c r="U21" s="192"/>
      <c r="V21" s="172"/>
      <c r="W21" s="172"/>
      <c r="X21" s="172"/>
      <c r="Y21" s="172"/>
      <c r="Z21" s="180"/>
    </row>
    <row r="22" spans="1:26" ht="15.6" x14ac:dyDescent="0.3">
      <c r="A22" s="2"/>
      <c r="B22" s="175" t="s">
        <v>23</v>
      </c>
      <c r="C22" s="175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15">
        <f>Q13+Q21</f>
        <v>2895</v>
      </c>
      <c r="R22" s="231" t="s">
        <v>24</v>
      </c>
      <c r="S22" s="232"/>
      <c r="T22" s="232"/>
      <c r="U22" s="232"/>
      <c r="V22" s="232"/>
      <c r="W22" s="233"/>
      <c r="X22" s="234"/>
      <c r="Y22" s="234"/>
      <c r="Z22" s="234"/>
    </row>
    <row r="23" spans="1:26" ht="15.6" x14ac:dyDescent="0.3">
      <c r="A23" s="206" t="s">
        <v>25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</row>
    <row r="24" spans="1:26" ht="15.6" x14ac:dyDescent="0.3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spans="1:26" ht="15.6" x14ac:dyDescent="0.3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15.6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6" x14ac:dyDescent="0.3">
      <c r="A27" s="199" t="s">
        <v>65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199" t="s">
        <v>66</v>
      </c>
      <c r="R27" s="200"/>
      <c r="S27" s="200"/>
      <c r="T27" s="200"/>
      <c r="U27" s="200"/>
      <c r="V27" s="200"/>
      <c r="W27" s="200"/>
      <c r="X27" s="200"/>
      <c r="Y27" s="2"/>
      <c r="Z27" s="2"/>
    </row>
  </sheetData>
  <mergeCells count="39">
    <mergeCell ref="Z6:Z21"/>
    <mergeCell ref="X6:X21"/>
    <mergeCell ref="Y6:Y21"/>
    <mergeCell ref="S4:S5"/>
    <mergeCell ref="T4:T5"/>
    <mergeCell ref="U4:U5"/>
    <mergeCell ref="V4:V5"/>
    <mergeCell ref="Q4:Q5"/>
    <mergeCell ref="R4:R5"/>
    <mergeCell ref="A27:P27"/>
    <mergeCell ref="Q27:X27"/>
    <mergeCell ref="Y4:Y5"/>
    <mergeCell ref="B22:C22"/>
    <mergeCell ref="R22:V22"/>
    <mergeCell ref="W22:Z22"/>
    <mergeCell ref="A23:Z23"/>
    <mergeCell ref="Z4:Z5"/>
    <mergeCell ref="R6:R21"/>
    <mergeCell ref="S6:S21"/>
    <mergeCell ref="T6:T21"/>
    <mergeCell ref="U6:U21"/>
    <mergeCell ref="V6:V21"/>
    <mergeCell ref="W6:W21"/>
    <mergeCell ref="A1:T1"/>
    <mergeCell ref="U1:Z1"/>
    <mergeCell ref="A2:Z2"/>
    <mergeCell ref="A3:A4"/>
    <mergeCell ref="B3:B4"/>
    <mergeCell ref="C3:Q3"/>
    <mergeCell ref="R3:Z3"/>
    <mergeCell ref="C4:D4"/>
    <mergeCell ref="E4:F4"/>
    <mergeCell ref="G4:H4"/>
    <mergeCell ref="W4:W5"/>
    <mergeCell ref="X4:X5"/>
    <mergeCell ref="I4:J4"/>
    <mergeCell ref="K4:L4"/>
    <mergeCell ref="M4:N4"/>
    <mergeCell ref="O4:P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28"/>
  <sheetViews>
    <sheetView view="pageBreakPreview" topLeftCell="A4" zoomScale="110" zoomScaleNormal="100" zoomScaleSheetLayoutView="110" workbookViewId="0">
      <selection activeCell="Q20" sqref="Q20"/>
    </sheetView>
  </sheetViews>
  <sheetFormatPr defaultColWidth="9.109375" defaultRowHeight="15.6" x14ac:dyDescent="0.3"/>
  <cols>
    <col min="1" max="1" width="6.109375" style="2" customWidth="1"/>
    <col min="2" max="2" width="35.33203125" style="2" customWidth="1"/>
    <col min="3" max="3" width="7.109375" style="2" customWidth="1"/>
    <col min="4" max="4" width="5.44140625" style="2" customWidth="1"/>
    <col min="5" max="5" width="5.88671875" style="2" customWidth="1"/>
    <col min="6" max="6" width="4.109375" style="2" customWidth="1"/>
    <col min="7" max="7" width="5.88671875" style="2" customWidth="1"/>
    <col min="8" max="8" width="5.21875" style="2" customWidth="1"/>
    <col min="9" max="11" width="5.88671875" style="2" customWidth="1"/>
    <col min="12" max="12" width="4.5546875" style="2" customWidth="1"/>
    <col min="13" max="13" width="5.88671875" style="2" customWidth="1"/>
    <col min="14" max="14" width="4.6640625" style="2" customWidth="1"/>
    <col min="15" max="15" width="5.88671875" style="2" customWidth="1"/>
    <col min="16" max="16" width="4.33203125" style="2" customWidth="1"/>
    <col min="17" max="17" width="5.88671875" style="2" customWidth="1"/>
    <col min="18" max="26" width="3.44140625" style="2" customWidth="1"/>
    <col min="27" max="16384" width="9.109375" style="2"/>
  </cols>
  <sheetData>
    <row r="1" spans="1:26" ht="39" customHeight="1" x14ac:dyDescent="0.3">
      <c r="A1" s="181" t="s">
        <v>26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2" t="s">
        <v>5</v>
      </c>
      <c r="V1" s="182"/>
      <c r="W1" s="182"/>
      <c r="X1" s="182"/>
      <c r="Y1" s="182"/>
      <c r="Z1" s="182"/>
    </row>
    <row r="2" spans="1:26" ht="18" x14ac:dyDescent="0.35">
      <c r="A2" s="183" t="s">
        <v>489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</row>
    <row r="3" spans="1:26" ht="23.25" customHeight="1" x14ac:dyDescent="0.3">
      <c r="A3" s="193" t="s">
        <v>3</v>
      </c>
      <c r="B3" s="195" t="s">
        <v>2</v>
      </c>
      <c r="C3" s="165" t="s">
        <v>6</v>
      </c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7"/>
      <c r="R3" s="165" t="s">
        <v>0</v>
      </c>
      <c r="S3" s="166"/>
      <c r="T3" s="166"/>
      <c r="U3" s="166"/>
      <c r="V3" s="166"/>
      <c r="W3" s="166"/>
      <c r="X3" s="166"/>
      <c r="Y3" s="166"/>
      <c r="Z3" s="166"/>
    </row>
    <row r="4" spans="1:26" ht="110.25" customHeight="1" thickBot="1" x14ac:dyDescent="0.35">
      <c r="A4" s="194"/>
      <c r="B4" s="196"/>
      <c r="C4" s="168" t="s">
        <v>15</v>
      </c>
      <c r="D4" s="169"/>
      <c r="E4" s="197" t="s">
        <v>42</v>
      </c>
      <c r="F4" s="198"/>
      <c r="G4" s="168" t="s">
        <v>91</v>
      </c>
      <c r="H4" s="169"/>
      <c r="I4" s="168" t="s">
        <v>43</v>
      </c>
      <c r="J4" s="169"/>
      <c r="K4" s="168" t="s">
        <v>7</v>
      </c>
      <c r="L4" s="169"/>
      <c r="M4" s="168" t="s">
        <v>16</v>
      </c>
      <c r="N4" s="169"/>
      <c r="O4" s="168" t="s">
        <v>17</v>
      </c>
      <c r="P4" s="169"/>
      <c r="Q4" s="173" t="s">
        <v>24</v>
      </c>
      <c r="R4" s="173" t="s">
        <v>8</v>
      </c>
      <c r="S4" s="173" t="s">
        <v>9</v>
      </c>
      <c r="T4" s="173" t="s">
        <v>29</v>
      </c>
      <c r="U4" s="173" t="s">
        <v>10</v>
      </c>
      <c r="V4" s="173" t="s">
        <v>11</v>
      </c>
      <c r="W4" s="173" t="s">
        <v>12</v>
      </c>
      <c r="X4" s="173" t="s">
        <v>1</v>
      </c>
      <c r="Y4" s="173" t="s">
        <v>13</v>
      </c>
      <c r="Z4" s="173" t="s">
        <v>14</v>
      </c>
    </row>
    <row r="5" spans="1:26" ht="18" customHeight="1" thickBot="1" x14ac:dyDescent="0.35">
      <c r="A5" s="8"/>
      <c r="B5" s="9"/>
      <c r="C5" s="10" t="s">
        <v>21</v>
      </c>
      <c r="D5" s="10" t="s">
        <v>22</v>
      </c>
      <c r="E5" s="10" t="s">
        <v>21</v>
      </c>
      <c r="F5" s="10" t="s">
        <v>22</v>
      </c>
      <c r="G5" s="10" t="s">
        <v>21</v>
      </c>
      <c r="H5" s="10" t="s">
        <v>22</v>
      </c>
      <c r="I5" s="10" t="s">
        <v>21</v>
      </c>
      <c r="J5" s="10" t="s">
        <v>22</v>
      </c>
      <c r="K5" s="10" t="s">
        <v>21</v>
      </c>
      <c r="L5" s="10" t="s">
        <v>22</v>
      </c>
      <c r="M5" s="10" t="s">
        <v>21</v>
      </c>
      <c r="N5" s="10" t="s">
        <v>22</v>
      </c>
      <c r="O5" s="10" t="s">
        <v>21</v>
      </c>
      <c r="P5" s="10" t="s">
        <v>22</v>
      </c>
      <c r="Q5" s="230"/>
      <c r="R5" s="230"/>
      <c r="S5" s="230"/>
      <c r="T5" s="230"/>
      <c r="U5" s="230"/>
      <c r="V5" s="230"/>
      <c r="W5" s="230"/>
      <c r="X5" s="230"/>
      <c r="Y5" s="230"/>
      <c r="Z5" s="230"/>
    </row>
    <row r="6" spans="1:26" ht="15" customHeight="1" x14ac:dyDescent="0.3">
      <c r="A6" s="16" t="s">
        <v>4</v>
      </c>
      <c r="B6" s="19" t="s">
        <v>196</v>
      </c>
      <c r="C6" s="94" t="s">
        <v>490</v>
      </c>
      <c r="D6" s="95">
        <v>44</v>
      </c>
      <c r="E6" s="96"/>
      <c r="F6" s="97"/>
      <c r="G6" s="97">
        <v>6.5</v>
      </c>
      <c r="H6" s="98">
        <v>42</v>
      </c>
      <c r="I6" s="97">
        <v>14</v>
      </c>
      <c r="J6" s="98">
        <v>52</v>
      </c>
      <c r="K6" s="97">
        <v>16</v>
      </c>
      <c r="L6" s="98">
        <v>53</v>
      </c>
      <c r="M6" s="97">
        <v>126</v>
      </c>
      <c r="N6" s="98">
        <v>36</v>
      </c>
      <c r="O6" s="98">
        <v>11</v>
      </c>
      <c r="P6" s="98">
        <v>62</v>
      </c>
      <c r="Q6" s="114">
        <f t="shared" ref="Q6:Q11" si="0">SUM(D6+F6+H6+J6+L6+N6+P6)</f>
        <v>289</v>
      </c>
      <c r="R6" s="184"/>
      <c r="S6" s="184"/>
      <c r="T6" s="187"/>
      <c r="U6" s="190"/>
      <c r="V6" s="170"/>
      <c r="W6" s="170"/>
      <c r="X6" s="170"/>
      <c r="Y6" s="170"/>
      <c r="Z6" s="178"/>
    </row>
    <row r="7" spans="1:26" ht="15" customHeight="1" x14ac:dyDescent="0.3">
      <c r="A7" s="17" t="s">
        <v>18</v>
      </c>
      <c r="B7" s="1" t="s">
        <v>197</v>
      </c>
      <c r="C7" s="99" t="s">
        <v>491</v>
      </c>
      <c r="D7" s="100">
        <v>33</v>
      </c>
      <c r="E7" s="101"/>
      <c r="F7" s="102"/>
      <c r="G7" s="103">
        <v>7.3</v>
      </c>
      <c r="H7" s="103">
        <v>17</v>
      </c>
      <c r="I7" s="103">
        <v>18</v>
      </c>
      <c r="J7" s="103">
        <v>58</v>
      </c>
      <c r="K7" s="103">
        <v>13</v>
      </c>
      <c r="L7" s="103">
        <v>44</v>
      </c>
      <c r="M7" s="103">
        <v>122</v>
      </c>
      <c r="N7" s="103">
        <v>32</v>
      </c>
      <c r="O7" s="103">
        <v>6</v>
      </c>
      <c r="P7" s="103">
        <v>50</v>
      </c>
      <c r="Q7" s="115">
        <f t="shared" si="0"/>
        <v>234</v>
      </c>
      <c r="R7" s="185"/>
      <c r="S7" s="185"/>
      <c r="T7" s="188"/>
      <c r="U7" s="191"/>
      <c r="V7" s="171"/>
      <c r="W7" s="171"/>
      <c r="X7" s="171"/>
      <c r="Y7" s="171"/>
      <c r="Z7" s="179"/>
    </row>
    <row r="8" spans="1:26" ht="15" customHeight="1" x14ac:dyDescent="0.3">
      <c r="A8" s="17" t="s">
        <v>19</v>
      </c>
      <c r="B8" s="1" t="s">
        <v>198</v>
      </c>
      <c r="C8" s="99" t="s">
        <v>45</v>
      </c>
      <c r="D8" s="100">
        <v>28</v>
      </c>
      <c r="E8" s="101"/>
      <c r="F8" s="102"/>
      <c r="G8" s="103">
        <v>6.8</v>
      </c>
      <c r="H8" s="103">
        <v>32</v>
      </c>
      <c r="I8" s="103">
        <v>13</v>
      </c>
      <c r="J8" s="103">
        <v>50</v>
      </c>
      <c r="K8" s="103">
        <v>15</v>
      </c>
      <c r="L8" s="103">
        <v>50</v>
      </c>
      <c r="M8" s="103">
        <v>125</v>
      </c>
      <c r="N8" s="103">
        <v>35</v>
      </c>
      <c r="O8" s="103">
        <v>5</v>
      </c>
      <c r="P8" s="103">
        <v>46</v>
      </c>
      <c r="Q8" s="115">
        <f t="shared" si="0"/>
        <v>241</v>
      </c>
      <c r="R8" s="185"/>
      <c r="S8" s="185"/>
      <c r="T8" s="188"/>
      <c r="U8" s="191"/>
      <c r="V8" s="171"/>
      <c r="W8" s="171"/>
      <c r="X8" s="171"/>
      <c r="Y8" s="171"/>
      <c r="Z8" s="179"/>
    </row>
    <row r="9" spans="1:26" ht="15" customHeight="1" x14ac:dyDescent="0.3">
      <c r="A9" s="17" t="s">
        <v>20</v>
      </c>
      <c r="B9" s="1" t="s">
        <v>199</v>
      </c>
      <c r="C9" s="99" t="s">
        <v>50</v>
      </c>
      <c r="D9" s="100">
        <v>40</v>
      </c>
      <c r="E9" s="101"/>
      <c r="F9" s="102"/>
      <c r="G9" s="103">
        <v>7.2</v>
      </c>
      <c r="H9" s="103">
        <v>20</v>
      </c>
      <c r="I9" s="103">
        <v>10</v>
      </c>
      <c r="J9" s="103">
        <v>41</v>
      </c>
      <c r="K9" s="103">
        <v>21</v>
      </c>
      <c r="L9" s="103">
        <v>62</v>
      </c>
      <c r="M9" s="103">
        <v>115</v>
      </c>
      <c r="N9" s="103">
        <v>27</v>
      </c>
      <c r="O9" s="103">
        <v>8</v>
      </c>
      <c r="P9" s="103">
        <v>56</v>
      </c>
      <c r="Q9" s="115">
        <f t="shared" si="0"/>
        <v>246</v>
      </c>
      <c r="R9" s="185"/>
      <c r="S9" s="185"/>
      <c r="T9" s="188"/>
      <c r="U9" s="191"/>
      <c r="V9" s="171"/>
      <c r="W9" s="171"/>
      <c r="X9" s="171"/>
      <c r="Y9" s="171"/>
      <c r="Z9" s="179"/>
    </row>
    <row r="10" spans="1:26" ht="15" customHeight="1" x14ac:dyDescent="0.3">
      <c r="A10" s="17" t="s">
        <v>30</v>
      </c>
      <c r="B10" s="1" t="s">
        <v>200</v>
      </c>
      <c r="C10" s="101" t="s">
        <v>492</v>
      </c>
      <c r="D10" s="102">
        <v>25</v>
      </c>
      <c r="E10" s="101"/>
      <c r="F10" s="101"/>
      <c r="G10" s="103">
        <v>7.5</v>
      </c>
      <c r="H10" s="103">
        <v>11</v>
      </c>
      <c r="I10" s="103">
        <v>12</v>
      </c>
      <c r="J10" s="103">
        <v>47</v>
      </c>
      <c r="K10" s="103">
        <v>19</v>
      </c>
      <c r="L10" s="103">
        <v>60</v>
      </c>
      <c r="M10" s="104" t="s">
        <v>493</v>
      </c>
      <c r="N10" s="103">
        <v>33</v>
      </c>
      <c r="O10" s="103">
        <v>7</v>
      </c>
      <c r="P10" s="103">
        <v>53</v>
      </c>
      <c r="Q10" s="115">
        <f t="shared" si="0"/>
        <v>229</v>
      </c>
      <c r="R10" s="185"/>
      <c r="S10" s="185"/>
      <c r="T10" s="188"/>
      <c r="U10" s="191"/>
      <c r="V10" s="171"/>
      <c r="W10" s="171"/>
      <c r="X10" s="171"/>
      <c r="Y10" s="171"/>
      <c r="Z10" s="179"/>
    </row>
    <row r="11" spans="1:26" ht="15" customHeight="1" x14ac:dyDescent="0.3">
      <c r="A11" s="17" t="s">
        <v>31</v>
      </c>
      <c r="B11" s="1" t="s">
        <v>201</v>
      </c>
      <c r="C11" s="101" t="s">
        <v>62</v>
      </c>
      <c r="D11" s="102">
        <v>49</v>
      </c>
      <c r="E11" s="101"/>
      <c r="F11" s="101"/>
      <c r="G11" s="103">
        <v>6.6</v>
      </c>
      <c r="H11" s="103">
        <v>38</v>
      </c>
      <c r="I11" s="103">
        <v>20</v>
      </c>
      <c r="J11" s="103">
        <v>60</v>
      </c>
      <c r="K11" s="103">
        <v>23</v>
      </c>
      <c r="L11" s="103">
        <v>64</v>
      </c>
      <c r="M11" s="104" t="s">
        <v>494</v>
      </c>
      <c r="N11" s="103">
        <v>51</v>
      </c>
      <c r="O11" s="103">
        <v>13</v>
      </c>
      <c r="P11" s="103">
        <v>65</v>
      </c>
      <c r="Q11" s="115">
        <f t="shared" si="0"/>
        <v>327</v>
      </c>
      <c r="R11" s="185"/>
      <c r="S11" s="185"/>
      <c r="T11" s="188"/>
      <c r="U11" s="191"/>
      <c r="V11" s="171"/>
      <c r="W11" s="171"/>
      <c r="X11" s="171"/>
      <c r="Y11" s="171"/>
      <c r="Z11" s="179"/>
    </row>
    <row r="12" spans="1:26" ht="15" customHeight="1" x14ac:dyDescent="0.3">
      <c r="A12" s="17" t="s">
        <v>32</v>
      </c>
      <c r="B12" s="1"/>
      <c r="C12" s="101"/>
      <c r="D12" s="101"/>
      <c r="E12" s="101"/>
      <c r="F12" s="101"/>
      <c r="G12" s="103"/>
      <c r="H12" s="103"/>
      <c r="I12" s="103"/>
      <c r="J12" s="103"/>
      <c r="K12" s="103"/>
      <c r="L12" s="103"/>
      <c r="M12" s="104"/>
      <c r="N12" s="103"/>
      <c r="O12" s="103"/>
      <c r="P12" s="103"/>
      <c r="Q12" s="115"/>
      <c r="R12" s="185"/>
      <c r="S12" s="185"/>
      <c r="T12" s="188"/>
      <c r="U12" s="191"/>
      <c r="V12" s="171"/>
      <c r="W12" s="171"/>
      <c r="X12" s="171"/>
      <c r="Y12" s="171"/>
      <c r="Z12" s="179"/>
    </row>
    <row r="13" spans="1:26" ht="15" customHeight="1" thickBot="1" x14ac:dyDescent="0.35">
      <c r="A13" s="65" t="s">
        <v>33</v>
      </c>
      <c r="B13" s="66"/>
      <c r="C13" s="105"/>
      <c r="D13" s="106">
        <f>SUM(D6:D11)</f>
        <v>219</v>
      </c>
      <c r="E13" s="105"/>
      <c r="F13" s="105"/>
      <c r="G13" s="106"/>
      <c r="H13" s="107">
        <f>SUM(H6:H11)</f>
        <v>160</v>
      </c>
      <c r="I13" s="107"/>
      <c r="J13" s="107">
        <f t="shared" ref="J13:P13" si="1">SUM(J6:J11)</f>
        <v>308</v>
      </c>
      <c r="K13" s="107"/>
      <c r="L13" s="107">
        <f t="shared" si="1"/>
        <v>333</v>
      </c>
      <c r="M13" s="107"/>
      <c r="N13" s="107">
        <f t="shared" si="1"/>
        <v>214</v>
      </c>
      <c r="O13" s="107"/>
      <c r="P13" s="107">
        <f t="shared" si="1"/>
        <v>332</v>
      </c>
      <c r="Q13" s="116">
        <f>SUM(Q6:Q11)</f>
        <v>1566</v>
      </c>
      <c r="R13" s="185"/>
      <c r="S13" s="185"/>
      <c r="T13" s="188"/>
      <c r="U13" s="191"/>
      <c r="V13" s="171"/>
      <c r="W13" s="171"/>
      <c r="X13" s="171"/>
      <c r="Y13" s="171"/>
      <c r="Z13" s="179"/>
    </row>
    <row r="14" spans="1:26" ht="15" customHeight="1" x14ac:dyDescent="0.3">
      <c r="A14" s="16" t="s">
        <v>34</v>
      </c>
      <c r="B14" s="69" t="s">
        <v>202</v>
      </c>
      <c r="C14" s="108" t="s">
        <v>94</v>
      </c>
      <c r="D14" s="95">
        <v>35</v>
      </c>
      <c r="E14" s="96"/>
      <c r="F14" s="97"/>
      <c r="G14" s="97">
        <v>5.9</v>
      </c>
      <c r="H14" s="97">
        <v>53</v>
      </c>
      <c r="I14" s="97">
        <v>2</v>
      </c>
      <c r="J14" s="97">
        <v>43</v>
      </c>
      <c r="K14" s="97">
        <v>23</v>
      </c>
      <c r="L14" s="97">
        <v>58</v>
      </c>
      <c r="M14" s="97">
        <v>144</v>
      </c>
      <c r="N14" s="97">
        <v>39</v>
      </c>
      <c r="O14" s="97">
        <v>-4</v>
      </c>
      <c r="P14" s="97">
        <v>30</v>
      </c>
      <c r="Q14" s="114">
        <f t="shared" ref="Q14:Q19" si="2">SUM(D14+F14+H14+J14+L14+N14+P14)</f>
        <v>258</v>
      </c>
      <c r="R14" s="185"/>
      <c r="S14" s="185"/>
      <c r="T14" s="188"/>
      <c r="U14" s="191"/>
      <c r="V14" s="171"/>
      <c r="W14" s="171"/>
      <c r="X14" s="171"/>
      <c r="Y14" s="171"/>
      <c r="Z14" s="179"/>
    </row>
    <row r="15" spans="1:26" ht="15" customHeight="1" x14ac:dyDescent="0.3">
      <c r="A15" s="17" t="s">
        <v>35</v>
      </c>
      <c r="B15" s="3" t="s">
        <v>203</v>
      </c>
      <c r="C15" s="99" t="s">
        <v>484</v>
      </c>
      <c r="D15" s="100">
        <v>41</v>
      </c>
      <c r="E15" s="101"/>
      <c r="F15" s="102"/>
      <c r="G15" s="103">
        <v>6.2</v>
      </c>
      <c r="H15" s="103">
        <v>42</v>
      </c>
      <c r="I15" s="103">
        <v>0</v>
      </c>
      <c r="J15" s="103">
        <v>0</v>
      </c>
      <c r="K15" s="103">
        <v>21</v>
      </c>
      <c r="L15" s="103">
        <v>53</v>
      </c>
      <c r="M15" s="103">
        <v>125</v>
      </c>
      <c r="N15" s="103">
        <v>25</v>
      </c>
      <c r="O15" s="103">
        <v>1</v>
      </c>
      <c r="P15" s="103">
        <v>50</v>
      </c>
      <c r="Q15" s="115">
        <f t="shared" si="2"/>
        <v>211</v>
      </c>
      <c r="R15" s="185"/>
      <c r="S15" s="185"/>
      <c r="T15" s="188"/>
      <c r="U15" s="191"/>
      <c r="V15" s="171"/>
      <c r="W15" s="171"/>
      <c r="X15" s="171"/>
      <c r="Y15" s="171"/>
      <c r="Z15" s="179"/>
    </row>
    <row r="16" spans="1:26" ht="15" customHeight="1" x14ac:dyDescent="0.3">
      <c r="A16" s="33" t="s">
        <v>36</v>
      </c>
      <c r="B16" s="3" t="s">
        <v>204</v>
      </c>
      <c r="C16" s="99" t="s">
        <v>458</v>
      </c>
      <c r="D16" s="100">
        <v>32</v>
      </c>
      <c r="E16" s="101"/>
      <c r="F16" s="102"/>
      <c r="G16" s="103">
        <v>6.3</v>
      </c>
      <c r="H16" s="103">
        <v>38</v>
      </c>
      <c r="I16" s="103">
        <v>0</v>
      </c>
      <c r="J16" s="103">
        <v>0</v>
      </c>
      <c r="K16" s="103">
        <v>17</v>
      </c>
      <c r="L16" s="103">
        <v>41</v>
      </c>
      <c r="M16" s="103">
        <v>127</v>
      </c>
      <c r="N16" s="103">
        <v>26</v>
      </c>
      <c r="O16" s="103">
        <v>4</v>
      </c>
      <c r="P16" s="103">
        <v>58</v>
      </c>
      <c r="Q16" s="115">
        <f t="shared" si="2"/>
        <v>195</v>
      </c>
      <c r="R16" s="185"/>
      <c r="S16" s="185"/>
      <c r="T16" s="188"/>
      <c r="U16" s="191"/>
      <c r="V16" s="171"/>
      <c r="W16" s="171"/>
      <c r="X16" s="171"/>
      <c r="Y16" s="171"/>
      <c r="Z16" s="179"/>
    </row>
    <row r="17" spans="1:26" ht="15" customHeight="1" x14ac:dyDescent="0.3">
      <c r="A17" s="17" t="s">
        <v>37</v>
      </c>
      <c r="B17" s="3" t="s">
        <v>205</v>
      </c>
      <c r="C17" s="99" t="s">
        <v>459</v>
      </c>
      <c r="D17" s="100">
        <v>29</v>
      </c>
      <c r="E17" s="101"/>
      <c r="F17" s="102"/>
      <c r="G17" s="103">
        <v>6.6</v>
      </c>
      <c r="H17" s="103">
        <v>29</v>
      </c>
      <c r="I17" s="103">
        <v>1</v>
      </c>
      <c r="J17" s="103">
        <v>36</v>
      </c>
      <c r="K17" s="103">
        <v>19</v>
      </c>
      <c r="L17" s="103">
        <v>47</v>
      </c>
      <c r="M17" s="103">
        <v>132</v>
      </c>
      <c r="N17" s="103">
        <v>28</v>
      </c>
      <c r="O17" s="103">
        <v>4</v>
      </c>
      <c r="P17" s="103">
        <v>58</v>
      </c>
      <c r="Q17" s="115">
        <f t="shared" si="2"/>
        <v>227</v>
      </c>
      <c r="R17" s="185"/>
      <c r="S17" s="185"/>
      <c r="T17" s="188"/>
      <c r="U17" s="191"/>
      <c r="V17" s="171"/>
      <c r="W17" s="171"/>
      <c r="X17" s="171"/>
      <c r="Y17" s="171"/>
      <c r="Z17" s="179"/>
    </row>
    <row r="18" spans="1:26" ht="15" customHeight="1" x14ac:dyDescent="0.3">
      <c r="A18" s="33" t="s">
        <v>38</v>
      </c>
      <c r="B18" s="3" t="s">
        <v>206</v>
      </c>
      <c r="C18" s="101" t="s">
        <v>495</v>
      </c>
      <c r="D18" s="102">
        <v>33</v>
      </c>
      <c r="E18" s="101"/>
      <c r="F18" s="101"/>
      <c r="G18" s="103">
        <v>6.4</v>
      </c>
      <c r="H18" s="103">
        <v>35</v>
      </c>
      <c r="I18" s="103">
        <v>0</v>
      </c>
      <c r="J18" s="103">
        <v>0</v>
      </c>
      <c r="K18" s="104" t="s">
        <v>487</v>
      </c>
      <c r="L18" s="103">
        <v>44</v>
      </c>
      <c r="M18" s="104" t="s">
        <v>88</v>
      </c>
      <c r="N18" s="103">
        <v>25</v>
      </c>
      <c r="O18" s="103">
        <v>2</v>
      </c>
      <c r="P18" s="103">
        <v>53</v>
      </c>
      <c r="Q18" s="115">
        <f t="shared" si="2"/>
        <v>190</v>
      </c>
      <c r="R18" s="185"/>
      <c r="S18" s="185"/>
      <c r="T18" s="188"/>
      <c r="U18" s="191"/>
      <c r="V18" s="171"/>
      <c r="W18" s="171"/>
      <c r="X18" s="171"/>
      <c r="Y18" s="171"/>
      <c r="Z18" s="179"/>
    </row>
    <row r="19" spans="1:26" ht="15" customHeight="1" x14ac:dyDescent="0.3">
      <c r="A19" s="17" t="s">
        <v>39</v>
      </c>
      <c r="B19" s="3" t="s">
        <v>207</v>
      </c>
      <c r="C19" s="101" t="s">
        <v>496</v>
      </c>
      <c r="D19" s="128">
        <v>45</v>
      </c>
      <c r="E19" s="109"/>
      <c r="F19" s="109"/>
      <c r="G19" s="110">
        <v>5.9</v>
      </c>
      <c r="H19" s="110">
        <v>53</v>
      </c>
      <c r="I19" s="110">
        <v>1</v>
      </c>
      <c r="J19" s="110">
        <v>36</v>
      </c>
      <c r="K19" s="111" t="s">
        <v>28</v>
      </c>
      <c r="L19" s="110">
        <v>36</v>
      </c>
      <c r="M19" s="111" t="s">
        <v>97</v>
      </c>
      <c r="N19" s="110">
        <v>26</v>
      </c>
      <c r="O19" s="110">
        <v>3</v>
      </c>
      <c r="P19" s="110">
        <v>56</v>
      </c>
      <c r="Q19" s="117">
        <f t="shared" si="2"/>
        <v>252</v>
      </c>
      <c r="R19" s="185"/>
      <c r="S19" s="185"/>
      <c r="T19" s="188"/>
      <c r="U19" s="191"/>
      <c r="V19" s="171"/>
      <c r="W19" s="171"/>
      <c r="X19" s="171"/>
      <c r="Y19" s="171"/>
      <c r="Z19" s="179"/>
    </row>
    <row r="20" spans="1:26" ht="15" customHeight="1" x14ac:dyDescent="0.3">
      <c r="A20" s="33" t="s">
        <v>40</v>
      </c>
      <c r="B20" s="3"/>
      <c r="C20" s="109"/>
      <c r="D20" s="109"/>
      <c r="E20" s="109"/>
      <c r="F20" s="109"/>
      <c r="G20" s="110"/>
      <c r="H20" s="110"/>
      <c r="I20" s="110"/>
      <c r="J20" s="110"/>
      <c r="K20" s="111"/>
      <c r="L20" s="110"/>
      <c r="M20" s="111"/>
      <c r="N20" s="110"/>
      <c r="O20" s="110"/>
      <c r="P20" s="110"/>
      <c r="Q20" s="117"/>
      <c r="R20" s="185"/>
      <c r="S20" s="185"/>
      <c r="T20" s="188"/>
      <c r="U20" s="191"/>
      <c r="V20" s="171"/>
      <c r="W20" s="171"/>
      <c r="X20" s="171"/>
      <c r="Y20" s="171"/>
      <c r="Z20" s="179"/>
    </row>
    <row r="21" spans="1:26" ht="15" customHeight="1" thickBot="1" x14ac:dyDescent="0.35">
      <c r="A21" s="18" t="s">
        <v>41</v>
      </c>
      <c r="B21" s="5"/>
      <c r="C21" s="12"/>
      <c r="D21" s="61">
        <f>SUM(D14:D19)</f>
        <v>215</v>
      </c>
      <c r="E21" s="61"/>
      <c r="F21" s="61"/>
      <c r="G21" s="61"/>
      <c r="H21" s="61">
        <f t="shared" ref="H21:N21" si="3">SUM(H14:H19)</f>
        <v>250</v>
      </c>
      <c r="I21" s="61"/>
      <c r="J21" s="61">
        <f t="shared" si="3"/>
        <v>115</v>
      </c>
      <c r="K21" s="61"/>
      <c r="L21" s="61">
        <f t="shared" si="3"/>
        <v>279</v>
      </c>
      <c r="M21" s="61"/>
      <c r="N21" s="61">
        <f t="shared" si="3"/>
        <v>169</v>
      </c>
      <c r="O21" s="61"/>
      <c r="P21" s="61">
        <f>SUM(P14:P19)</f>
        <v>305</v>
      </c>
      <c r="Q21" s="76">
        <f>SUM(Q14:Q19)</f>
        <v>1333</v>
      </c>
      <c r="R21" s="186"/>
      <c r="S21" s="186"/>
      <c r="T21" s="189"/>
      <c r="U21" s="192"/>
      <c r="V21" s="172"/>
      <c r="W21" s="172"/>
      <c r="X21" s="172"/>
      <c r="Y21" s="172"/>
      <c r="Z21" s="180"/>
    </row>
    <row r="22" spans="1:26" x14ac:dyDescent="0.3">
      <c r="B22" s="175" t="s">
        <v>23</v>
      </c>
      <c r="C22" s="175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15">
        <f>Q21+Q13</f>
        <v>2899</v>
      </c>
      <c r="R22" s="231" t="s">
        <v>24</v>
      </c>
      <c r="S22" s="232"/>
      <c r="T22" s="232"/>
      <c r="U22" s="232"/>
      <c r="V22" s="232"/>
      <c r="W22" s="233"/>
      <c r="X22" s="234"/>
      <c r="Y22" s="234"/>
      <c r="Z22" s="234"/>
    </row>
    <row r="23" spans="1:26" x14ac:dyDescent="0.3">
      <c r="A23" s="206" t="s">
        <v>25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</row>
    <row r="24" spans="1:26" x14ac:dyDescent="0.3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spans="1:26" x14ac:dyDescent="0.3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12.75" customHeight="1" x14ac:dyDescent="0.3"/>
    <row r="27" spans="1:26" ht="21" customHeight="1" x14ac:dyDescent="0.3">
      <c r="A27" s="199" t="s">
        <v>65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199" t="s">
        <v>66</v>
      </c>
      <c r="R27" s="200"/>
      <c r="S27" s="200"/>
      <c r="T27" s="200"/>
      <c r="U27" s="200"/>
      <c r="V27" s="200"/>
      <c r="W27" s="200"/>
      <c r="X27" s="200"/>
    </row>
    <row r="28" spans="1:26" ht="13.5" customHeight="1" x14ac:dyDescent="0.3"/>
  </sheetData>
  <mergeCells count="39">
    <mergeCell ref="Q27:X27"/>
    <mergeCell ref="A27:P27"/>
    <mergeCell ref="Z6:Z21"/>
    <mergeCell ref="B22:C22"/>
    <mergeCell ref="R22:V22"/>
    <mergeCell ref="W22:Z22"/>
    <mergeCell ref="A23:Z23"/>
    <mergeCell ref="Y4:Y5"/>
    <mergeCell ref="Z4:Z5"/>
    <mergeCell ref="R6:R21"/>
    <mergeCell ref="S6:S21"/>
    <mergeCell ref="T6:T21"/>
    <mergeCell ref="U6:U21"/>
    <mergeCell ref="V6:V21"/>
    <mergeCell ref="W6:W21"/>
    <mergeCell ref="X6:X21"/>
    <mergeCell ref="Y6:Y21"/>
    <mergeCell ref="S4:S5"/>
    <mergeCell ref="T4:T5"/>
    <mergeCell ref="U4:U5"/>
    <mergeCell ref="V4:V5"/>
    <mergeCell ref="W4:W5"/>
    <mergeCell ref="X4:X5"/>
    <mergeCell ref="R4:R5"/>
    <mergeCell ref="A1:T1"/>
    <mergeCell ref="U1:Z1"/>
    <mergeCell ref="A2:Z2"/>
    <mergeCell ref="A3:A4"/>
    <mergeCell ref="B3:B4"/>
    <mergeCell ref="C3:Q3"/>
    <mergeCell ref="R3:Z3"/>
    <mergeCell ref="C4:D4"/>
    <mergeCell ref="E4:F4"/>
    <mergeCell ref="G4:H4"/>
    <mergeCell ref="I4:J4"/>
    <mergeCell ref="K4:L4"/>
    <mergeCell ref="M4:N4"/>
    <mergeCell ref="O4:P4"/>
    <mergeCell ref="Q4:Q5"/>
  </mergeCells>
  <pageMargins left="0.25" right="0.25" top="0.75" bottom="0.75" header="0.3" footer="0.3"/>
  <pageSetup paperSize="9" scale="9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28"/>
  <sheetViews>
    <sheetView view="pageBreakPreview" topLeftCell="A4" zoomScaleNormal="100" zoomScaleSheetLayoutView="100" workbookViewId="0">
      <selection activeCell="AC12" sqref="AC12"/>
    </sheetView>
  </sheetViews>
  <sheetFormatPr defaultColWidth="9.109375" defaultRowHeight="15.6" x14ac:dyDescent="0.3"/>
  <cols>
    <col min="1" max="1" width="6.109375" style="2" customWidth="1"/>
    <col min="2" max="2" width="35.33203125" style="2" customWidth="1"/>
    <col min="3" max="3" width="7.109375" style="2" customWidth="1"/>
    <col min="4" max="4" width="3.77734375" style="2" customWidth="1"/>
    <col min="5" max="5" width="5.88671875" style="2" customWidth="1"/>
    <col min="6" max="6" width="4.109375" style="2" customWidth="1"/>
    <col min="7" max="7" width="5.88671875" style="2" customWidth="1"/>
    <col min="8" max="8" width="4.44140625" style="2" customWidth="1"/>
    <col min="9" max="11" width="5.88671875" style="2" customWidth="1"/>
    <col min="12" max="12" width="4.5546875" style="2" customWidth="1"/>
    <col min="13" max="13" width="5.88671875" style="2" customWidth="1"/>
    <col min="14" max="14" width="4.6640625" style="2" customWidth="1"/>
    <col min="15" max="15" width="5.88671875" style="2" customWidth="1"/>
    <col min="16" max="16" width="4.33203125" style="2" customWidth="1"/>
    <col min="17" max="17" width="5.88671875" style="2" customWidth="1"/>
    <col min="18" max="26" width="3.44140625" style="2" customWidth="1"/>
    <col min="27" max="16384" width="9.109375" style="2"/>
  </cols>
  <sheetData>
    <row r="1" spans="1:26" ht="39" customHeight="1" x14ac:dyDescent="0.3">
      <c r="A1" s="181" t="s">
        <v>26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2" t="s">
        <v>5</v>
      </c>
      <c r="V1" s="182"/>
      <c r="W1" s="182"/>
      <c r="X1" s="182"/>
      <c r="Y1" s="182"/>
      <c r="Z1" s="182"/>
    </row>
    <row r="2" spans="1:26" ht="18" x14ac:dyDescent="0.35">
      <c r="A2" s="183" t="s">
        <v>508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</row>
    <row r="3" spans="1:26" ht="23.25" customHeight="1" x14ac:dyDescent="0.3">
      <c r="A3" s="193" t="s">
        <v>3</v>
      </c>
      <c r="B3" s="195" t="s">
        <v>2</v>
      </c>
      <c r="C3" s="165" t="s">
        <v>6</v>
      </c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7"/>
      <c r="R3" s="165" t="s">
        <v>0</v>
      </c>
      <c r="S3" s="166"/>
      <c r="T3" s="166"/>
      <c r="U3" s="166"/>
      <c r="V3" s="166"/>
      <c r="W3" s="166"/>
      <c r="X3" s="166"/>
      <c r="Y3" s="166"/>
      <c r="Z3" s="166"/>
    </row>
    <row r="4" spans="1:26" ht="110.25" customHeight="1" thickBot="1" x14ac:dyDescent="0.35">
      <c r="A4" s="194"/>
      <c r="B4" s="196"/>
      <c r="C4" s="168" t="s">
        <v>15</v>
      </c>
      <c r="D4" s="169"/>
      <c r="E4" s="197" t="s">
        <v>42</v>
      </c>
      <c r="F4" s="198"/>
      <c r="G4" s="168" t="s">
        <v>91</v>
      </c>
      <c r="H4" s="169"/>
      <c r="I4" s="168" t="s">
        <v>43</v>
      </c>
      <c r="J4" s="169"/>
      <c r="K4" s="168" t="s">
        <v>7</v>
      </c>
      <c r="L4" s="169"/>
      <c r="M4" s="168" t="s">
        <v>16</v>
      </c>
      <c r="N4" s="169"/>
      <c r="O4" s="168" t="s">
        <v>17</v>
      </c>
      <c r="P4" s="169"/>
      <c r="Q4" s="173" t="s">
        <v>24</v>
      </c>
      <c r="R4" s="173" t="s">
        <v>8</v>
      </c>
      <c r="S4" s="173" t="s">
        <v>9</v>
      </c>
      <c r="T4" s="173" t="s">
        <v>29</v>
      </c>
      <c r="U4" s="173" t="s">
        <v>10</v>
      </c>
      <c r="V4" s="173" t="s">
        <v>11</v>
      </c>
      <c r="W4" s="173" t="s">
        <v>12</v>
      </c>
      <c r="X4" s="173" t="s">
        <v>1</v>
      </c>
      <c r="Y4" s="173" t="s">
        <v>13</v>
      </c>
      <c r="Z4" s="173" t="s">
        <v>14</v>
      </c>
    </row>
    <row r="5" spans="1:26" ht="18" customHeight="1" thickBot="1" x14ac:dyDescent="0.35">
      <c r="A5" s="8"/>
      <c r="B5" s="9"/>
      <c r="C5" s="10" t="s">
        <v>21</v>
      </c>
      <c r="D5" s="10" t="s">
        <v>22</v>
      </c>
      <c r="E5" s="10" t="s">
        <v>21</v>
      </c>
      <c r="F5" s="10" t="s">
        <v>22</v>
      </c>
      <c r="G5" s="10" t="s">
        <v>21</v>
      </c>
      <c r="H5" s="10" t="s">
        <v>22</v>
      </c>
      <c r="I5" s="10" t="s">
        <v>21</v>
      </c>
      <c r="J5" s="10" t="s">
        <v>22</v>
      </c>
      <c r="K5" s="10" t="s">
        <v>21</v>
      </c>
      <c r="L5" s="10" t="s">
        <v>22</v>
      </c>
      <c r="M5" s="10" t="s">
        <v>21</v>
      </c>
      <c r="N5" s="10" t="s">
        <v>22</v>
      </c>
      <c r="O5" s="10" t="s">
        <v>21</v>
      </c>
      <c r="P5" s="10" t="s">
        <v>22</v>
      </c>
      <c r="Q5" s="230"/>
      <c r="R5" s="230"/>
      <c r="S5" s="230"/>
      <c r="T5" s="230"/>
      <c r="U5" s="230"/>
      <c r="V5" s="230"/>
      <c r="W5" s="230"/>
      <c r="X5" s="230"/>
      <c r="Y5" s="230"/>
      <c r="Z5" s="230"/>
    </row>
    <row r="6" spans="1:26" ht="15" customHeight="1" x14ac:dyDescent="0.3">
      <c r="A6" s="16" t="s">
        <v>4</v>
      </c>
      <c r="B6" s="19" t="s">
        <v>208</v>
      </c>
      <c r="C6" s="94" t="s">
        <v>497</v>
      </c>
      <c r="D6" s="95">
        <v>34</v>
      </c>
      <c r="E6" s="96"/>
      <c r="F6" s="97"/>
      <c r="G6" s="97">
        <v>6.9</v>
      </c>
      <c r="H6" s="98">
        <v>29</v>
      </c>
      <c r="I6" s="97">
        <v>10</v>
      </c>
      <c r="J6" s="98">
        <v>41</v>
      </c>
      <c r="K6" s="97">
        <v>23</v>
      </c>
      <c r="L6" s="98">
        <v>64</v>
      </c>
      <c r="M6" s="97">
        <v>130</v>
      </c>
      <c r="N6" s="98">
        <v>40</v>
      </c>
      <c r="O6" s="98">
        <v>4</v>
      </c>
      <c r="P6" s="98">
        <v>42</v>
      </c>
      <c r="Q6" s="114">
        <f t="shared" ref="Q6:Q11" si="0">SUM(D6+F6+H6+J6+L6+N6+P6)</f>
        <v>250</v>
      </c>
      <c r="R6" s="235"/>
      <c r="S6" s="184"/>
      <c r="T6" s="187"/>
      <c r="U6" s="190"/>
      <c r="V6" s="170"/>
      <c r="W6" s="170"/>
      <c r="X6" s="170"/>
      <c r="Y6" s="170"/>
      <c r="Z6" s="178"/>
    </row>
    <row r="7" spans="1:26" ht="15" customHeight="1" x14ac:dyDescent="0.3">
      <c r="A7" s="17" t="s">
        <v>18</v>
      </c>
      <c r="B7" s="1" t="s">
        <v>209</v>
      </c>
      <c r="C7" s="99" t="s">
        <v>498</v>
      </c>
      <c r="D7" s="100">
        <v>41</v>
      </c>
      <c r="E7" s="101"/>
      <c r="F7" s="102"/>
      <c r="G7" s="103">
        <v>7</v>
      </c>
      <c r="H7" s="103">
        <v>26</v>
      </c>
      <c r="I7" s="103">
        <v>13</v>
      </c>
      <c r="J7" s="103">
        <v>50</v>
      </c>
      <c r="K7" s="103">
        <v>25</v>
      </c>
      <c r="L7" s="103">
        <v>66</v>
      </c>
      <c r="M7" s="103">
        <v>120</v>
      </c>
      <c r="N7" s="103">
        <v>30</v>
      </c>
      <c r="O7" s="103">
        <v>5</v>
      </c>
      <c r="P7" s="103">
        <v>46</v>
      </c>
      <c r="Q7" s="115">
        <f t="shared" si="0"/>
        <v>259</v>
      </c>
      <c r="R7" s="236"/>
      <c r="S7" s="185"/>
      <c r="T7" s="188"/>
      <c r="U7" s="191"/>
      <c r="V7" s="171"/>
      <c r="W7" s="171"/>
      <c r="X7" s="171"/>
      <c r="Y7" s="171"/>
      <c r="Z7" s="179"/>
    </row>
    <row r="8" spans="1:26" ht="15" customHeight="1" x14ac:dyDescent="0.3">
      <c r="A8" s="17" t="s">
        <v>19</v>
      </c>
      <c r="B8" s="1" t="s">
        <v>210</v>
      </c>
      <c r="C8" s="99" t="s">
        <v>465</v>
      </c>
      <c r="D8" s="100">
        <v>34</v>
      </c>
      <c r="E8" s="101"/>
      <c r="F8" s="102"/>
      <c r="G8" s="103">
        <v>6.9</v>
      </c>
      <c r="H8" s="103">
        <v>29</v>
      </c>
      <c r="I8" s="103">
        <v>11</v>
      </c>
      <c r="J8" s="103">
        <v>44</v>
      </c>
      <c r="K8" s="103">
        <v>20</v>
      </c>
      <c r="L8" s="103">
        <v>61</v>
      </c>
      <c r="M8" s="103">
        <v>122</v>
      </c>
      <c r="N8" s="103">
        <v>32</v>
      </c>
      <c r="O8" s="103">
        <v>6</v>
      </c>
      <c r="P8" s="103">
        <v>50</v>
      </c>
      <c r="Q8" s="115">
        <f t="shared" si="0"/>
        <v>250</v>
      </c>
      <c r="R8" s="236"/>
      <c r="S8" s="185"/>
      <c r="T8" s="188"/>
      <c r="U8" s="191"/>
      <c r="V8" s="171"/>
      <c r="W8" s="171"/>
      <c r="X8" s="171"/>
      <c r="Y8" s="171"/>
      <c r="Z8" s="179"/>
    </row>
    <row r="9" spans="1:26" ht="15" customHeight="1" x14ac:dyDescent="0.3">
      <c r="A9" s="17" t="s">
        <v>20</v>
      </c>
      <c r="B9" s="1" t="s">
        <v>211</v>
      </c>
      <c r="C9" s="99" t="s">
        <v>46</v>
      </c>
      <c r="D9" s="100">
        <v>35</v>
      </c>
      <c r="E9" s="101"/>
      <c r="F9" s="102"/>
      <c r="G9" s="103">
        <v>7.4</v>
      </c>
      <c r="H9" s="103">
        <v>14</v>
      </c>
      <c r="I9" s="103">
        <v>9</v>
      </c>
      <c r="J9" s="103">
        <v>38</v>
      </c>
      <c r="K9" s="103">
        <v>18</v>
      </c>
      <c r="L9" s="103">
        <v>58</v>
      </c>
      <c r="M9" s="103">
        <v>134</v>
      </c>
      <c r="N9" s="103">
        <v>44</v>
      </c>
      <c r="O9" s="103">
        <v>9</v>
      </c>
      <c r="P9" s="103">
        <v>58</v>
      </c>
      <c r="Q9" s="115">
        <f t="shared" si="0"/>
        <v>247</v>
      </c>
      <c r="R9" s="236"/>
      <c r="S9" s="185"/>
      <c r="T9" s="188"/>
      <c r="U9" s="191"/>
      <c r="V9" s="171"/>
      <c r="W9" s="171"/>
      <c r="X9" s="171"/>
      <c r="Y9" s="171"/>
      <c r="Z9" s="179"/>
    </row>
    <row r="10" spans="1:26" ht="15" customHeight="1" x14ac:dyDescent="0.3">
      <c r="A10" s="17" t="s">
        <v>30</v>
      </c>
      <c r="B10" s="1" t="s">
        <v>212</v>
      </c>
      <c r="C10" s="101" t="s">
        <v>105</v>
      </c>
      <c r="D10" s="102">
        <v>29</v>
      </c>
      <c r="E10" s="101"/>
      <c r="F10" s="101"/>
      <c r="G10" s="103">
        <v>7</v>
      </c>
      <c r="H10" s="103">
        <v>26</v>
      </c>
      <c r="I10" s="103">
        <v>16</v>
      </c>
      <c r="J10" s="103">
        <v>56</v>
      </c>
      <c r="K10" s="103">
        <v>19</v>
      </c>
      <c r="L10" s="103">
        <v>60</v>
      </c>
      <c r="M10" s="104" t="s">
        <v>483</v>
      </c>
      <c r="N10" s="103">
        <v>28</v>
      </c>
      <c r="O10" s="103">
        <v>3</v>
      </c>
      <c r="P10" s="103">
        <v>38</v>
      </c>
      <c r="Q10" s="115">
        <f t="shared" si="0"/>
        <v>237</v>
      </c>
      <c r="R10" s="236"/>
      <c r="S10" s="185"/>
      <c r="T10" s="188"/>
      <c r="U10" s="191"/>
      <c r="V10" s="171"/>
      <c r="W10" s="171"/>
      <c r="X10" s="171"/>
      <c r="Y10" s="171"/>
      <c r="Z10" s="179"/>
    </row>
    <row r="11" spans="1:26" ht="15" customHeight="1" x14ac:dyDescent="0.3">
      <c r="A11" s="17" t="s">
        <v>31</v>
      </c>
      <c r="B11" s="1" t="s">
        <v>213</v>
      </c>
      <c r="C11" s="101" t="s">
        <v>499</v>
      </c>
      <c r="D11" s="102">
        <v>46</v>
      </c>
      <c r="E11" s="101"/>
      <c r="F11" s="101"/>
      <c r="G11" s="103">
        <v>6.6</v>
      </c>
      <c r="H11" s="103">
        <v>38</v>
      </c>
      <c r="I11" s="103">
        <v>12</v>
      </c>
      <c r="J11" s="103">
        <v>47</v>
      </c>
      <c r="K11" s="103">
        <v>22</v>
      </c>
      <c r="L11" s="103">
        <v>63</v>
      </c>
      <c r="M11" s="104" t="s">
        <v>473</v>
      </c>
      <c r="N11" s="103">
        <v>40</v>
      </c>
      <c r="O11" s="103">
        <v>5</v>
      </c>
      <c r="P11" s="103">
        <v>46</v>
      </c>
      <c r="Q11" s="115">
        <f t="shared" si="0"/>
        <v>280</v>
      </c>
      <c r="R11" s="236"/>
      <c r="S11" s="185"/>
      <c r="T11" s="188"/>
      <c r="U11" s="191"/>
      <c r="V11" s="171"/>
      <c r="W11" s="171"/>
      <c r="X11" s="171"/>
      <c r="Y11" s="171"/>
      <c r="Z11" s="179"/>
    </row>
    <row r="12" spans="1:26" ht="15" customHeight="1" x14ac:dyDescent="0.3">
      <c r="A12" s="17" t="s">
        <v>32</v>
      </c>
      <c r="B12" s="1"/>
      <c r="C12" s="101"/>
      <c r="D12" s="101"/>
      <c r="E12" s="101"/>
      <c r="F12" s="101"/>
      <c r="G12" s="103"/>
      <c r="H12" s="103"/>
      <c r="I12" s="103"/>
      <c r="J12" s="103"/>
      <c r="K12" s="103"/>
      <c r="L12" s="103"/>
      <c r="M12" s="104"/>
      <c r="N12" s="103"/>
      <c r="O12" s="103"/>
      <c r="P12" s="103"/>
      <c r="Q12" s="115"/>
      <c r="R12" s="236"/>
      <c r="S12" s="185"/>
      <c r="T12" s="188"/>
      <c r="U12" s="191"/>
      <c r="V12" s="171"/>
      <c r="W12" s="171"/>
      <c r="X12" s="171"/>
      <c r="Y12" s="171"/>
      <c r="Z12" s="179"/>
    </row>
    <row r="13" spans="1:26" ht="15" customHeight="1" thickBot="1" x14ac:dyDescent="0.35">
      <c r="A13" s="65" t="s">
        <v>33</v>
      </c>
      <c r="B13" s="66"/>
      <c r="C13" s="105"/>
      <c r="D13" s="106">
        <f>SUM(D6:D11)</f>
        <v>219</v>
      </c>
      <c r="E13" s="105"/>
      <c r="F13" s="105"/>
      <c r="G13" s="106"/>
      <c r="H13" s="107">
        <f>SUM(H6:H11)</f>
        <v>162</v>
      </c>
      <c r="I13" s="107"/>
      <c r="J13" s="107">
        <f t="shared" ref="J13:P13" si="1">SUM(J6:J11)</f>
        <v>276</v>
      </c>
      <c r="K13" s="107"/>
      <c r="L13" s="107">
        <f t="shared" si="1"/>
        <v>372</v>
      </c>
      <c r="M13" s="107"/>
      <c r="N13" s="107">
        <f t="shared" si="1"/>
        <v>214</v>
      </c>
      <c r="O13" s="107"/>
      <c r="P13" s="107">
        <f t="shared" si="1"/>
        <v>280</v>
      </c>
      <c r="Q13" s="116">
        <f>SUM(Q6:Q11)</f>
        <v>1523</v>
      </c>
      <c r="R13" s="236"/>
      <c r="S13" s="185"/>
      <c r="T13" s="188"/>
      <c r="U13" s="191"/>
      <c r="V13" s="171"/>
      <c r="W13" s="171"/>
      <c r="X13" s="171"/>
      <c r="Y13" s="171"/>
      <c r="Z13" s="179"/>
    </row>
    <row r="14" spans="1:26" ht="15" customHeight="1" x14ac:dyDescent="0.3">
      <c r="A14" s="16" t="s">
        <v>34</v>
      </c>
      <c r="B14" s="69" t="s">
        <v>214</v>
      </c>
      <c r="C14" s="108" t="s">
        <v>499</v>
      </c>
      <c r="D14" s="95">
        <v>35</v>
      </c>
      <c r="E14" s="96"/>
      <c r="F14" s="97"/>
      <c r="G14" s="97">
        <v>5.9</v>
      </c>
      <c r="H14" s="97">
        <v>53</v>
      </c>
      <c r="I14" s="97">
        <v>0</v>
      </c>
      <c r="J14" s="97">
        <v>0</v>
      </c>
      <c r="K14" s="97">
        <v>22</v>
      </c>
      <c r="L14" s="97">
        <v>55</v>
      </c>
      <c r="M14" s="97">
        <v>121</v>
      </c>
      <c r="N14" s="97">
        <v>23</v>
      </c>
      <c r="O14" s="97">
        <v>1</v>
      </c>
      <c r="P14" s="97">
        <v>50</v>
      </c>
      <c r="Q14" s="114">
        <f t="shared" ref="Q14:Q19" si="2">SUM(D14+F14+H14+J14+L14+N14+P14)</f>
        <v>216</v>
      </c>
      <c r="R14" s="236"/>
      <c r="S14" s="185"/>
      <c r="T14" s="188"/>
      <c r="U14" s="191"/>
      <c r="V14" s="171"/>
      <c r="W14" s="171"/>
      <c r="X14" s="171"/>
      <c r="Y14" s="171"/>
      <c r="Z14" s="179"/>
    </row>
    <row r="15" spans="1:26" ht="15" customHeight="1" x14ac:dyDescent="0.3">
      <c r="A15" s="17" t="s">
        <v>35</v>
      </c>
      <c r="B15" s="3" t="s">
        <v>215</v>
      </c>
      <c r="C15" s="99" t="s">
        <v>484</v>
      </c>
      <c r="D15" s="100">
        <v>41</v>
      </c>
      <c r="E15" s="101"/>
      <c r="F15" s="102"/>
      <c r="G15" s="103">
        <v>6.3</v>
      </c>
      <c r="H15" s="103">
        <v>38</v>
      </c>
      <c r="I15" s="103">
        <v>0</v>
      </c>
      <c r="J15" s="103">
        <v>0</v>
      </c>
      <c r="K15" s="103">
        <v>18</v>
      </c>
      <c r="L15" s="103">
        <v>44</v>
      </c>
      <c r="M15" s="103">
        <v>123</v>
      </c>
      <c r="N15" s="103">
        <v>24</v>
      </c>
      <c r="O15" s="103">
        <v>6</v>
      </c>
      <c r="P15" s="103">
        <v>62</v>
      </c>
      <c r="Q15" s="115">
        <f t="shared" si="2"/>
        <v>209</v>
      </c>
      <c r="R15" s="236"/>
      <c r="S15" s="185"/>
      <c r="T15" s="188"/>
      <c r="U15" s="191"/>
      <c r="V15" s="171"/>
      <c r="W15" s="171"/>
      <c r="X15" s="171"/>
      <c r="Y15" s="171"/>
      <c r="Z15" s="179"/>
    </row>
    <row r="16" spans="1:26" ht="15" customHeight="1" x14ac:dyDescent="0.3">
      <c r="A16" s="33" t="s">
        <v>36</v>
      </c>
      <c r="B16" s="3" t="s">
        <v>216</v>
      </c>
      <c r="C16" s="99" t="s">
        <v>57</v>
      </c>
      <c r="D16" s="100">
        <v>36</v>
      </c>
      <c r="E16" s="101"/>
      <c r="F16" s="102"/>
      <c r="G16" s="103">
        <v>6.8</v>
      </c>
      <c r="H16" s="103">
        <v>23</v>
      </c>
      <c r="I16" s="103">
        <v>0</v>
      </c>
      <c r="J16" s="103">
        <v>43</v>
      </c>
      <c r="K16" s="103">
        <v>13</v>
      </c>
      <c r="L16" s="103">
        <v>31</v>
      </c>
      <c r="M16" s="103">
        <v>132</v>
      </c>
      <c r="N16" s="103">
        <v>28</v>
      </c>
      <c r="O16" s="103">
        <v>2</v>
      </c>
      <c r="P16" s="103">
        <v>53</v>
      </c>
      <c r="Q16" s="115">
        <f t="shared" si="2"/>
        <v>214</v>
      </c>
      <c r="R16" s="236"/>
      <c r="S16" s="185"/>
      <c r="T16" s="188"/>
      <c r="U16" s="191"/>
      <c r="V16" s="171"/>
      <c r="W16" s="171"/>
      <c r="X16" s="171"/>
      <c r="Y16" s="171"/>
      <c r="Z16" s="179"/>
    </row>
    <row r="17" spans="1:26" ht="15" customHeight="1" x14ac:dyDescent="0.3">
      <c r="A17" s="17" t="s">
        <v>37</v>
      </c>
      <c r="B17" s="3" t="s">
        <v>217</v>
      </c>
      <c r="C17" s="99" t="s">
        <v>500</v>
      </c>
      <c r="D17" s="100">
        <v>27</v>
      </c>
      <c r="E17" s="101"/>
      <c r="F17" s="102"/>
      <c r="G17" s="103">
        <v>6.8</v>
      </c>
      <c r="H17" s="103">
        <v>23</v>
      </c>
      <c r="I17" s="103">
        <v>1</v>
      </c>
      <c r="J17" s="103">
        <v>36</v>
      </c>
      <c r="K17" s="103">
        <v>14</v>
      </c>
      <c r="L17" s="103">
        <v>33</v>
      </c>
      <c r="M17" s="103">
        <v>144</v>
      </c>
      <c r="N17" s="103">
        <v>39</v>
      </c>
      <c r="O17" s="103">
        <v>4</v>
      </c>
      <c r="P17" s="103">
        <v>58</v>
      </c>
      <c r="Q17" s="115">
        <f t="shared" si="2"/>
        <v>216</v>
      </c>
      <c r="R17" s="236"/>
      <c r="S17" s="185"/>
      <c r="T17" s="188"/>
      <c r="U17" s="191"/>
      <c r="V17" s="171"/>
      <c r="W17" s="171"/>
      <c r="X17" s="171"/>
      <c r="Y17" s="171"/>
      <c r="Z17" s="179"/>
    </row>
    <row r="18" spans="1:26" ht="15" customHeight="1" x14ac:dyDescent="0.3">
      <c r="A18" s="33" t="s">
        <v>38</v>
      </c>
      <c r="B18" s="3" t="s">
        <v>218</v>
      </c>
      <c r="C18" s="101" t="s">
        <v>501</v>
      </c>
      <c r="D18" s="102">
        <v>37</v>
      </c>
      <c r="E18" s="101"/>
      <c r="F18" s="101"/>
      <c r="G18" s="103">
        <v>6.4</v>
      </c>
      <c r="H18" s="103">
        <v>35</v>
      </c>
      <c r="I18" s="103">
        <v>2</v>
      </c>
      <c r="J18" s="103">
        <v>43</v>
      </c>
      <c r="K18" s="104" t="s">
        <v>96</v>
      </c>
      <c r="L18" s="103">
        <v>47</v>
      </c>
      <c r="M18" s="104" t="s">
        <v>503</v>
      </c>
      <c r="N18" s="103">
        <v>33</v>
      </c>
      <c r="O18" s="103">
        <v>3</v>
      </c>
      <c r="P18" s="103">
        <v>56</v>
      </c>
      <c r="Q18" s="115">
        <f t="shared" si="2"/>
        <v>251</v>
      </c>
      <c r="R18" s="236"/>
      <c r="S18" s="185"/>
      <c r="T18" s="188"/>
      <c r="U18" s="191"/>
      <c r="V18" s="171"/>
      <c r="W18" s="171"/>
      <c r="X18" s="171"/>
      <c r="Y18" s="171"/>
      <c r="Z18" s="179"/>
    </row>
    <row r="19" spans="1:26" ht="15" customHeight="1" x14ac:dyDescent="0.3">
      <c r="A19" s="17" t="s">
        <v>39</v>
      </c>
      <c r="B19" s="3" t="s">
        <v>219</v>
      </c>
      <c r="C19" s="101" t="s">
        <v>502</v>
      </c>
      <c r="D19" s="128">
        <v>42</v>
      </c>
      <c r="E19" s="109"/>
      <c r="F19" s="109"/>
      <c r="G19" s="110">
        <v>6.2</v>
      </c>
      <c r="H19" s="110">
        <v>42</v>
      </c>
      <c r="I19" s="110">
        <v>0</v>
      </c>
      <c r="J19" s="110">
        <v>0</v>
      </c>
      <c r="K19" s="111" t="s">
        <v>55</v>
      </c>
      <c r="L19" s="110">
        <v>38</v>
      </c>
      <c r="M19" s="111" t="s">
        <v>504</v>
      </c>
      <c r="N19" s="110">
        <v>27</v>
      </c>
      <c r="O19" s="110">
        <v>2</v>
      </c>
      <c r="P19" s="110">
        <v>53</v>
      </c>
      <c r="Q19" s="117">
        <f t="shared" si="2"/>
        <v>202</v>
      </c>
      <c r="R19" s="236"/>
      <c r="S19" s="185"/>
      <c r="T19" s="188"/>
      <c r="U19" s="191"/>
      <c r="V19" s="171"/>
      <c r="W19" s="171"/>
      <c r="X19" s="171"/>
      <c r="Y19" s="171"/>
      <c r="Z19" s="179"/>
    </row>
    <row r="20" spans="1:26" ht="15" customHeight="1" x14ac:dyDescent="0.3">
      <c r="A20" s="33" t="s">
        <v>40</v>
      </c>
      <c r="B20" s="3"/>
      <c r="C20" s="109"/>
      <c r="D20" s="109"/>
      <c r="E20" s="109"/>
      <c r="F20" s="109"/>
      <c r="G20" s="110"/>
      <c r="H20" s="110"/>
      <c r="I20" s="110"/>
      <c r="J20" s="110"/>
      <c r="K20" s="111"/>
      <c r="L20" s="110"/>
      <c r="M20" s="111"/>
      <c r="N20" s="110"/>
      <c r="O20" s="110"/>
      <c r="P20" s="110"/>
      <c r="Q20" s="117"/>
      <c r="R20" s="236"/>
      <c r="S20" s="185"/>
      <c r="T20" s="188"/>
      <c r="U20" s="191"/>
      <c r="V20" s="171"/>
      <c r="W20" s="171"/>
      <c r="X20" s="171"/>
      <c r="Y20" s="171"/>
      <c r="Z20" s="179"/>
    </row>
    <row r="21" spans="1:26" ht="15" customHeight="1" thickBot="1" x14ac:dyDescent="0.35">
      <c r="A21" s="18" t="s">
        <v>41</v>
      </c>
      <c r="B21" s="5"/>
      <c r="C21" s="112"/>
      <c r="D21" s="113">
        <f>SUM(D14:D19)</f>
        <v>218</v>
      </c>
      <c r="E21" s="113"/>
      <c r="F21" s="113"/>
      <c r="G21" s="113"/>
      <c r="H21" s="113">
        <f t="shared" ref="H21:N21" si="3">SUM(H14:H19)</f>
        <v>214</v>
      </c>
      <c r="I21" s="113"/>
      <c r="J21" s="113">
        <f t="shared" si="3"/>
        <v>122</v>
      </c>
      <c r="K21" s="113"/>
      <c r="L21" s="113">
        <f t="shared" si="3"/>
        <v>248</v>
      </c>
      <c r="M21" s="113"/>
      <c r="N21" s="113">
        <f t="shared" si="3"/>
        <v>174</v>
      </c>
      <c r="O21" s="113"/>
      <c r="P21" s="113">
        <f>SUM(P14:P19)</f>
        <v>332</v>
      </c>
      <c r="Q21" s="118">
        <f>SUM(Q14:Q19)</f>
        <v>1308</v>
      </c>
      <c r="R21" s="237"/>
      <c r="S21" s="186"/>
      <c r="T21" s="189"/>
      <c r="U21" s="192"/>
      <c r="V21" s="172"/>
      <c r="W21" s="172"/>
      <c r="X21" s="172"/>
      <c r="Y21" s="172"/>
      <c r="Z21" s="180"/>
    </row>
    <row r="22" spans="1:26" x14ac:dyDescent="0.3">
      <c r="B22" s="175" t="s">
        <v>23</v>
      </c>
      <c r="C22" s="175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15">
        <f>Q13+Q21</f>
        <v>2831</v>
      </c>
      <c r="R22" s="231" t="s">
        <v>24</v>
      </c>
      <c r="S22" s="232"/>
      <c r="T22" s="232"/>
      <c r="U22" s="232"/>
      <c r="V22" s="232"/>
      <c r="W22" s="233"/>
      <c r="X22" s="234"/>
      <c r="Y22" s="234"/>
      <c r="Z22" s="234"/>
    </row>
    <row r="23" spans="1:26" x14ac:dyDescent="0.3">
      <c r="A23" s="206" t="s">
        <v>25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</row>
    <row r="24" spans="1:26" x14ac:dyDescent="0.3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spans="1:26" x14ac:dyDescent="0.3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12.75" customHeight="1" x14ac:dyDescent="0.3"/>
    <row r="27" spans="1:26" ht="19.5" customHeight="1" x14ac:dyDescent="0.3">
      <c r="A27" s="199" t="s">
        <v>65</v>
      </c>
      <c r="B27" s="200"/>
      <c r="C27" s="200"/>
      <c r="D27" s="200"/>
      <c r="E27" s="200"/>
      <c r="F27" s="200"/>
      <c r="G27" s="200"/>
      <c r="H27" s="199"/>
      <c r="I27" s="200"/>
      <c r="J27" s="200"/>
      <c r="K27" s="200"/>
      <c r="L27" s="200"/>
      <c r="M27" s="200"/>
      <c r="N27" s="200"/>
      <c r="O27" s="200"/>
      <c r="P27" s="200"/>
      <c r="Q27" s="199" t="s">
        <v>66</v>
      </c>
      <c r="R27" s="200"/>
      <c r="S27" s="200"/>
      <c r="T27" s="200"/>
      <c r="U27" s="200"/>
      <c r="V27" s="200"/>
      <c r="W27" s="200"/>
      <c r="X27" s="200"/>
    </row>
    <row r="28" spans="1:26" ht="13.5" customHeight="1" x14ac:dyDescent="0.3"/>
  </sheetData>
  <mergeCells count="40">
    <mergeCell ref="A27:G27"/>
    <mergeCell ref="Q27:X27"/>
    <mergeCell ref="H27:P27"/>
    <mergeCell ref="R4:R5"/>
    <mergeCell ref="A1:T1"/>
    <mergeCell ref="U1:Z1"/>
    <mergeCell ref="A2:Z2"/>
    <mergeCell ref="A3:A4"/>
    <mergeCell ref="B3:B4"/>
    <mergeCell ref="C3:Q3"/>
    <mergeCell ref="R3:Z3"/>
    <mergeCell ref="C4:D4"/>
    <mergeCell ref="E4:F4"/>
    <mergeCell ref="G4:H4"/>
    <mergeCell ref="I4:J4"/>
    <mergeCell ref="K4:L4"/>
    <mergeCell ref="M4:N4"/>
    <mergeCell ref="O4:P4"/>
    <mergeCell ref="Q4:Q5"/>
    <mergeCell ref="Y4:Y5"/>
    <mergeCell ref="Z4:Z5"/>
    <mergeCell ref="X4:X5"/>
    <mergeCell ref="S4:S5"/>
    <mergeCell ref="T4:T5"/>
    <mergeCell ref="U4:U5"/>
    <mergeCell ref="V4:V5"/>
    <mergeCell ref="W4:W5"/>
    <mergeCell ref="Z6:Z21"/>
    <mergeCell ref="B22:C22"/>
    <mergeCell ref="R22:V22"/>
    <mergeCell ref="W22:Z22"/>
    <mergeCell ref="A23:Z23"/>
    <mergeCell ref="W6:W21"/>
    <mergeCell ref="X6:X21"/>
    <mergeCell ref="Y6:Y21"/>
    <mergeCell ref="R6:R21"/>
    <mergeCell ref="S6:S21"/>
    <mergeCell ref="T6:T21"/>
    <mergeCell ref="U6:U21"/>
    <mergeCell ref="V6:V21"/>
  </mergeCells>
  <pageMargins left="0.25" right="0.25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30</vt:i4>
      </vt:variant>
    </vt:vector>
  </HeadingPairs>
  <TitlesOfParts>
    <vt:vector size="30" baseType="lpstr">
      <vt:lpstr>1А класс Сош 7</vt:lpstr>
      <vt:lpstr>1Б класс Сош 7 </vt:lpstr>
      <vt:lpstr>1В класс Сош 7 </vt:lpstr>
      <vt:lpstr>1Гкласс Сош 7</vt:lpstr>
      <vt:lpstr>1Д класс Сош 7</vt:lpstr>
      <vt:lpstr>1Е класс Сош 7</vt:lpstr>
      <vt:lpstr>2А класс Сош 7</vt:lpstr>
      <vt:lpstr>2Б класс Сош 7  </vt:lpstr>
      <vt:lpstr>2В класс Сош 7 </vt:lpstr>
      <vt:lpstr>2Г класс Сош 7 </vt:lpstr>
      <vt:lpstr>2Д класс Сош 7</vt:lpstr>
      <vt:lpstr>2Е класс Сош 7  </vt:lpstr>
      <vt:lpstr>2Ж класс Сош 7 </vt:lpstr>
      <vt:lpstr>3А класс Сош 7  </vt:lpstr>
      <vt:lpstr>3Б класс Сош 7</vt:lpstr>
      <vt:lpstr>3В класс Сош 7 </vt:lpstr>
      <vt:lpstr>3Г класс Сош 7 </vt:lpstr>
      <vt:lpstr>3Д класс Сош 7</vt:lpstr>
      <vt:lpstr>4А класс Сош 7</vt:lpstr>
      <vt:lpstr>4Б класс Сош 7 </vt:lpstr>
      <vt:lpstr>4В класс Сош 7</vt:lpstr>
      <vt:lpstr>4Г класс Сош 7</vt:lpstr>
      <vt:lpstr>4Д класс Сош 7</vt:lpstr>
      <vt:lpstr>5А класс Сош 7</vt:lpstr>
      <vt:lpstr>5Б класс Сош 7</vt:lpstr>
      <vt:lpstr>5В класс Сош 7</vt:lpstr>
      <vt:lpstr>5Г класс Сош 7</vt:lpstr>
      <vt:lpstr>5Д класс Сош 7</vt:lpstr>
      <vt:lpstr>5Е класс Сош 7</vt:lpstr>
      <vt:lpstr>5К класс Сош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сдюшор</dc:creator>
  <cp:lastModifiedBy>RePack by Diakov</cp:lastModifiedBy>
  <cp:lastPrinted>2019-12-24T09:33:33Z</cp:lastPrinted>
  <dcterms:created xsi:type="dcterms:W3CDTF">2012-01-24T13:15:35Z</dcterms:created>
  <dcterms:modified xsi:type="dcterms:W3CDTF">2021-04-10T04:52:27Z</dcterms:modified>
</cp:coreProperties>
</file>